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10" yWindow="945" windowWidth="19440" windowHeight="11220"/>
  </bookViews>
  <sheets>
    <sheet name="C-2a-total" sheetId="6" r:id="rId1"/>
    <sheet name="C-2b-by NACE 1.1" sheetId="7" r:id="rId2"/>
    <sheet name="C-2c-by NACE 2.0" sheetId="8" r:id="rId3"/>
  </sheets>
  <definedNames>
    <definedName name="_xlnm.Print_Titles" localSheetId="2">'C-2c-by NACE 2.0'!$5:$5</definedName>
    <definedName name="_xlnm.Print_Area" localSheetId="0">'C-2a-total'!$A$1:$X$21</definedName>
    <definedName name="_xlnm.Print_Area" localSheetId="2">'C-2c-by NACE 2.0'!$A$1:$G$43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G18" i="6" l="1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F18" i="6"/>
  <c r="X8" i="6" l="1"/>
  <c r="X15" i="6" s="1"/>
  <c r="L8" i="6"/>
  <c r="L15" i="6"/>
  <c r="M8" i="6"/>
  <c r="M15" i="6"/>
  <c r="N8" i="6"/>
  <c r="N15" i="6"/>
  <c r="O8" i="6"/>
  <c r="O15" i="6"/>
  <c r="P8" i="6"/>
  <c r="P15" i="6"/>
  <c r="Q8" i="6"/>
  <c r="Q15" i="6"/>
  <c r="R8" i="6"/>
  <c r="R15" i="6"/>
  <c r="S8" i="6"/>
  <c r="S15" i="6"/>
  <c r="T8" i="6"/>
  <c r="T15" i="6"/>
  <c r="U8" i="6"/>
  <c r="U15" i="6"/>
  <c r="W8" i="6"/>
  <c r="W15" i="6"/>
  <c r="V8" i="6"/>
  <c r="V15" i="6"/>
  <c r="D8" i="6"/>
  <c r="E8" i="6"/>
  <c r="F8" i="6"/>
  <c r="G8" i="6"/>
  <c r="H8" i="6"/>
  <c r="I8" i="6"/>
  <c r="J8" i="6"/>
  <c r="K8" i="6"/>
</calcChain>
</file>

<file path=xl/sharedStrings.xml><?xml version="1.0" encoding="utf-8"?>
<sst xmlns="http://schemas.openxmlformats.org/spreadsheetml/2006/main" count="302" uniqueCount="138">
  <si>
    <t>Unit</t>
  </si>
  <si>
    <t>Water supply industry (ISIC 36)</t>
  </si>
  <si>
    <t>Households</t>
  </si>
  <si>
    <t>Agriculture, forestry and fishing (ISIC 01-03)</t>
  </si>
  <si>
    <t>Manufacturing (ISIC 10-33)</t>
  </si>
  <si>
    <t>Electricity industry (ISIC 351)</t>
  </si>
  <si>
    <t>Other economic activities</t>
  </si>
  <si>
    <t>%</t>
  </si>
  <si>
    <t>of which abstracted by</t>
  </si>
  <si>
    <t xml:space="preserve">Freshwater abstracted  </t>
  </si>
  <si>
    <t xml:space="preserve">Surface and groundwater abstracted </t>
  </si>
  <si>
    <t xml:space="preserve">Fresh surface water abstracted </t>
  </si>
  <si>
    <r>
      <t xml:space="preserve"> million m</t>
    </r>
    <r>
      <rPr>
        <vertAlign val="superscript"/>
        <sz val="12"/>
        <rFont val="Calibri"/>
        <family val="2"/>
        <charset val="204"/>
      </rPr>
      <t>3</t>
    </r>
    <r>
      <rPr>
        <sz val="11"/>
        <color indexed="8"/>
        <rFont val="Calibri"/>
        <family val="2"/>
      </rPr>
      <t/>
    </r>
  </si>
  <si>
    <t xml:space="preserve">Fresh groundwater abstracted </t>
  </si>
  <si>
    <r>
      <t xml:space="preserve"> million m</t>
    </r>
    <r>
      <rPr>
        <vertAlign val="superscript"/>
        <sz val="12"/>
        <rFont val="Calibri"/>
        <family val="2"/>
        <charset val="204"/>
      </rPr>
      <t>3</t>
    </r>
  </si>
  <si>
    <t>Water exploitation index (WEI)</t>
  </si>
  <si>
    <t>…</t>
  </si>
  <si>
    <t>Freshwater abstracted</t>
  </si>
  <si>
    <t>Time series data on the indicators for 2010-2015, Table C-2. Freshwater abstraction:</t>
  </si>
  <si>
    <t>Belarus</t>
  </si>
  <si>
    <t>November 2, 2017</t>
  </si>
  <si>
    <t>Section of OKED (compliant with NACE 1.1)</t>
  </si>
  <si>
    <t>Total</t>
  </si>
  <si>
    <t>million m3</t>
  </si>
  <si>
    <r>
      <t>by economic activity "Types of Economic Activities"</t>
    </r>
    <r>
      <rPr>
        <i/>
        <sz val="12"/>
        <color indexed="8"/>
        <rFont val="Calibri"/>
        <family val="2"/>
        <charset val="204"/>
      </rPr>
      <t xml:space="preserve"> 005-2006 (</t>
    </r>
    <r>
      <rPr>
        <i/>
        <sz val="12"/>
        <rFont val="Calibri"/>
        <family val="2"/>
        <charset val="204"/>
      </rPr>
      <t xml:space="preserve">compliant with </t>
    </r>
    <r>
      <rPr>
        <i/>
        <sz val="12"/>
        <color indexed="8"/>
        <rFont val="Calibri"/>
        <family val="2"/>
        <charset val="204"/>
      </rPr>
      <t xml:space="preserve">NACE Rev. 1.1) </t>
    </r>
  </si>
  <si>
    <t>Agriculture, hunting and foresty</t>
  </si>
  <si>
    <t>A</t>
  </si>
  <si>
    <t>Fishing and fish farming</t>
  </si>
  <si>
    <t>B</t>
  </si>
  <si>
    <t>Mining and quarrying</t>
  </si>
  <si>
    <t>С</t>
  </si>
  <si>
    <t>Manufacturing</t>
  </si>
  <si>
    <t>D</t>
  </si>
  <si>
    <t>of which:</t>
  </si>
  <si>
    <t>Manufacture of food
products, including
beverages, and tobacco</t>
  </si>
  <si>
    <t>DA</t>
  </si>
  <si>
    <t>Manufacture of textiles and textile articles</t>
  </si>
  <si>
    <t>DB</t>
  </si>
  <si>
    <t>Manufacture of leather,
products of leather and
footwear</t>
  </si>
  <si>
    <t>DC</t>
  </si>
  <si>
    <t>Processing of wood; manufacture of products of wood</t>
  </si>
  <si>
    <t>DD</t>
  </si>
  <si>
    <t>Manufacture of pulp,
paper and paper
products. Publishing</t>
  </si>
  <si>
    <t>DE</t>
  </si>
  <si>
    <t>Manufacture of coke, petroleum products and nuclear materials</t>
  </si>
  <si>
    <t>DF</t>
  </si>
  <si>
    <t>Manufacture of chemicals and chemical products</t>
  </si>
  <si>
    <t>DG</t>
  </si>
  <si>
    <t>Manufacture of rubber and plastics products</t>
  </si>
  <si>
    <t>DH</t>
  </si>
  <si>
    <t>Manufacture of other non-metallic mineral products</t>
  </si>
  <si>
    <t>DI</t>
  </si>
  <si>
    <t>Manufacture of basic metals and fabricated metal products</t>
  </si>
  <si>
    <t>DJ</t>
  </si>
  <si>
    <t>Manufacture of machinery and equipment</t>
  </si>
  <si>
    <t>DK</t>
  </si>
  <si>
    <t>Manufacture of electrical, electronic and optical equipment</t>
  </si>
  <si>
    <t>DL</t>
  </si>
  <si>
    <t>Manufacture of motor vehicles and equipment</t>
  </si>
  <si>
    <t>DM</t>
  </si>
  <si>
    <t>Other</t>
  </si>
  <si>
    <t>DN</t>
  </si>
  <si>
    <t>Electricity, gas and water supply</t>
  </si>
  <si>
    <t>E</t>
  </si>
  <si>
    <t>Construction</t>
  </si>
  <si>
    <t>F</t>
  </si>
  <si>
    <t>Trade; repair of motor vehicles and household and personal goods</t>
  </si>
  <si>
    <t>G</t>
  </si>
  <si>
    <t>Hotels and restaurants</t>
  </si>
  <si>
    <t>H</t>
  </si>
  <si>
    <t>Transport and communications</t>
  </si>
  <si>
    <t>I</t>
  </si>
  <si>
    <t>Financial activities</t>
  </si>
  <si>
    <t>J</t>
  </si>
  <si>
    <t>Real estate, renting and business services</t>
  </si>
  <si>
    <t>K</t>
  </si>
  <si>
    <t>Public administration</t>
  </si>
  <si>
    <t>L</t>
  </si>
  <si>
    <t>Education</t>
  </si>
  <si>
    <t>M</t>
  </si>
  <si>
    <t>Health and social work</t>
  </si>
  <si>
    <t>N</t>
  </si>
  <si>
    <t>Community and other services</t>
  </si>
  <si>
    <t>O</t>
  </si>
  <si>
    <t>Section of OKED (compliant with NACE 2.0)</t>
  </si>
  <si>
    <r>
      <t>by economic activity "Types of Economic Activities"</t>
    </r>
    <r>
      <rPr>
        <i/>
        <sz val="12"/>
        <color indexed="8"/>
        <rFont val="Calibri"/>
        <family val="2"/>
        <charset val="204"/>
      </rPr>
      <t xml:space="preserve"> 005-2011 (</t>
    </r>
    <r>
      <rPr>
        <i/>
        <sz val="12"/>
        <rFont val="Calibri"/>
        <family val="2"/>
        <charset val="204"/>
      </rPr>
      <t>compliant with</t>
    </r>
    <r>
      <rPr>
        <i/>
        <sz val="12"/>
        <color indexed="10"/>
        <rFont val="Calibri"/>
        <family val="2"/>
        <charset val="204"/>
      </rPr>
      <t xml:space="preserve"> </t>
    </r>
    <r>
      <rPr>
        <i/>
        <sz val="12"/>
        <color indexed="8"/>
        <rFont val="Calibri"/>
        <family val="2"/>
        <charset val="204"/>
      </rPr>
      <t>NACE Rev. 2.0)</t>
    </r>
  </si>
  <si>
    <t>Agriculture, forestry and fishing</t>
  </si>
  <si>
    <t>Mining</t>
  </si>
  <si>
    <t>C</t>
  </si>
  <si>
    <t>Manufacture of food products, beverages and tobacco products</t>
  </si>
  <si>
    <t>CA</t>
  </si>
  <si>
    <t>Manufacture of textile articles, wearing apparel, articles of leather and fur</t>
  </si>
  <si>
    <t>CB</t>
  </si>
  <si>
    <t>Manufacture of products of wood and paper; printing and reproduction of recorded media</t>
  </si>
  <si>
    <t>CC</t>
  </si>
  <si>
    <t>Manufacture of coke and refined petroleum products</t>
  </si>
  <si>
    <t>CD</t>
  </si>
  <si>
    <t>CE</t>
  </si>
  <si>
    <t>Manufacture of basic pharmaceuticals and medicinal products</t>
  </si>
  <si>
    <t>CF</t>
  </si>
  <si>
    <t>Manufacture of rubber and plastics products, of other non-metallic mineral products</t>
  </si>
  <si>
    <t>CG</t>
  </si>
  <si>
    <t>Manufacture of basic metals; manufacture of fabricated metal products, except machinery and equipment</t>
  </si>
  <si>
    <t>CH</t>
  </si>
  <si>
    <t>Manufacture of computer, electronic and optical products</t>
  </si>
  <si>
    <t>CI</t>
  </si>
  <si>
    <t>Manufacture of electrical equipment</t>
  </si>
  <si>
    <t>CJ</t>
  </si>
  <si>
    <t>Manufacture of machinery and equipment n.e.c.</t>
  </si>
  <si>
    <t>CK</t>
  </si>
  <si>
    <t>Manufacture of transport vehicles and equipment</t>
  </si>
  <si>
    <t>CL</t>
  </si>
  <si>
    <t>Other manufacturing; repair and installation of machinery and equipment</t>
  </si>
  <si>
    <t>CM</t>
  </si>
  <si>
    <t>Electricity, gas, steam, hot water and air conditioning supply</t>
  </si>
  <si>
    <t>Water supply; waste management and remediation activities</t>
  </si>
  <si>
    <t>Wholesale and retail trade; repair of motor vehicles and motorcycles</t>
  </si>
  <si>
    <t>Transportation and storage, postal and courier activities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</si>
  <si>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</si>
  <si>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</si>
  <si>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</si>
  <si>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</si>
  <si>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</si>
  <si>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</si>
  <si>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</t>
  </si>
  <si>
    <t>Human health and social work activities</t>
  </si>
  <si>
    <t>Q</t>
  </si>
  <si>
    <t xml:space="preserve">Arts, sports, entertainment and recreation </t>
  </si>
  <si>
    <t>R</t>
  </si>
  <si>
    <t>Other service activity</t>
  </si>
  <si>
    <t>S</t>
  </si>
  <si>
    <t>Reference:</t>
  </si>
  <si>
    <t>The data of the Ministry of Natural Resources and Environmental Protection of the Republic of Belarus.</t>
  </si>
  <si>
    <r>
      <t xml:space="preserve">Time series data on the indicators for 1990-2018, Table C-2 Freshwater abstraction: </t>
    </r>
    <r>
      <rPr>
        <i/>
        <sz val="14"/>
        <rFont val="Calibri"/>
        <family val="2"/>
      </rPr>
      <t xml:space="preserve"> Belarus</t>
    </r>
  </si>
  <si>
    <t>Time series data on the indicators for 2016-2018, Table C-2.  Freshwater abstraction:</t>
  </si>
  <si>
    <t>July 17, 2019</t>
  </si>
  <si>
    <t>Renewable freshwater resources</t>
  </si>
  <si>
    <t xml:space="preserve">Water exploitation index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</si>
</sst>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i/>
      <sz val="10"/>
      <name val="Calibri"/>
      <family val="2"/>
      <charset val="204"/>
    </font>
    <font>
      <vertAlign val="superscript"/>
      <sz val="12"/>
      <name val="Calibri"/>
      <family val="2"/>
      <charset val="204"/>
    </font>
    <font>
      <i/>
      <sz val="12"/>
      <name val="Calibri"/>
      <family val="2"/>
      <charset val="204"/>
    </font>
    <font>
      <sz val="10"/>
      <name val="Calibri"/>
      <family val="2"/>
    </font>
    <font>
      <sz val="12"/>
      <name val="Calibri"/>
      <family val="2"/>
      <charset val="204"/>
    </font>
    <font>
      <sz val="12"/>
      <color indexed="8"/>
      <name val="Calibri"/>
      <family val="2"/>
    </font>
    <font>
      <i/>
      <sz val="11"/>
      <name val="Calibri"/>
      <family val="2"/>
      <charset val="204"/>
    </font>
    <font>
      <i/>
      <sz val="14"/>
      <name val="Calibri"/>
      <family val="2"/>
      <charset val="204"/>
    </font>
    <font>
      <i/>
      <sz val="12"/>
      <color indexed="8"/>
      <name val="Calibri"/>
      <family val="2"/>
      <charset val="204"/>
    </font>
    <font>
      <i/>
      <sz val="12"/>
      <color indexed="10"/>
      <name val="Calibri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6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9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3" borderId="0" xfId="0" applyFont="1" applyFill="1" applyAlignment="1">
      <alignment horizontal="left"/>
    </xf>
    <xf numFmtId="164" fontId="11" fillId="4" borderId="3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6" fillId="3" borderId="0" xfId="0" applyNumberFormat="1" applyFont="1" applyFill="1"/>
    <xf numFmtId="164" fontId="4" fillId="4" borderId="3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2" borderId="7" xfId="0" applyFont="1" applyFill="1" applyBorder="1" applyAlignment="1"/>
    <xf numFmtId="0" fontId="0" fillId="2" borderId="7" xfId="0" applyFont="1" applyFill="1" applyBorder="1" applyAlignme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wrapText="1"/>
    </xf>
    <xf numFmtId="0" fontId="17" fillId="4" borderId="1" xfId="0" applyFont="1" applyFill="1" applyBorder="1" applyAlignment="1">
      <alignment horizontal="center" vertical="center"/>
    </xf>
    <xf numFmtId="164" fontId="17" fillId="6" borderId="1" xfId="0" applyNumberFormat="1" applyFont="1" applyFill="1" applyBorder="1" applyAlignment="1">
      <alignment horizontal="center" vertical="center"/>
    </xf>
    <xf numFmtId="164" fontId="17" fillId="0" borderId="0" xfId="0" applyNumberFormat="1" applyFont="1"/>
    <xf numFmtId="0" fontId="20" fillId="4" borderId="1" xfId="0" applyFont="1" applyFill="1" applyBorder="1" applyAlignment="1">
      <alignment vertical="top" wrapText="1"/>
    </xf>
    <xf numFmtId="0" fontId="20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left" vertical="top" wrapText="1" indent="1"/>
    </xf>
    <xf numFmtId="0" fontId="20" fillId="7" borderId="4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164" fontId="17" fillId="7" borderId="4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left" vertical="top" wrapText="1" inden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wrapText="1" indent="1"/>
    </xf>
    <xf numFmtId="0" fontId="20" fillId="4" borderId="1" xfId="0" applyFont="1" applyFill="1" applyBorder="1" applyAlignment="1">
      <alignment wrapText="1"/>
    </xf>
    <xf numFmtId="0" fontId="4" fillId="6" borderId="5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top" wrapText="1" indent="1"/>
    </xf>
    <xf numFmtId="0" fontId="20" fillId="8" borderId="1" xfId="0" applyFont="1" applyFill="1" applyBorder="1" applyAlignment="1">
      <alignment horizontal="left" wrapText="1" indent="1"/>
    </xf>
    <xf numFmtId="0" fontId="20" fillId="8" borderId="1" xfId="0" applyFont="1" applyFill="1" applyBorder="1" applyAlignment="1">
      <alignment horizontal="left" vertical="center" wrapText="1" indent="1"/>
    </xf>
    <xf numFmtId="164" fontId="17" fillId="7" borderId="1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4" borderId="4" xfId="0" applyFont="1" applyFill="1" applyBorder="1" applyAlignment="1">
      <alignment vertical="top" wrapText="1"/>
    </xf>
    <xf numFmtId="0" fontId="20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164" fontId="17" fillId="4" borderId="4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6" fillId="0" borderId="0" xfId="0" applyFont="1" applyFill="1"/>
    <xf numFmtId="0" fontId="14" fillId="0" borderId="0" xfId="0" applyFont="1" applyFill="1" applyAlignment="1">
      <alignment horizontal="center"/>
    </xf>
    <xf numFmtId="0" fontId="17" fillId="0" borderId="0" xfId="0" applyFont="1" applyFill="1"/>
    <xf numFmtId="0" fontId="20" fillId="8" borderId="4" xfId="0" applyFont="1" applyFill="1" applyBorder="1" applyAlignment="1">
      <alignment horizontal="left" vertical="top" wrapText="1" indent="1"/>
    </xf>
    <xf numFmtId="0" fontId="17" fillId="7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64" fontId="11" fillId="4" borderId="6" xfId="0" applyNumberFormat="1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4" fontId="11" fillId="4" borderId="11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5" fillId="9" borderId="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18" fillId="9" borderId="1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9" borderId="3" xfId="0" applyFont="1" applyFill="1" applyBorder="1" applyAlignment="1">
      <alignment horizontal="center" vertical="top" wrapText="1"/>
    </xf>
    <xf numFmtId="0" fontId="18" fillId="9" borderId="8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topLeftCell="K1" zoomScaleNormal="100" workbookViewId="0">
      <selection activeCell="W18" sqref="W18"/>
    </sheetView>
  </sheetViews>
  <sheetFormatPr defaultColWidth="11.42578125" defaultRowHeight="15" x14ac:dyDescent="0.25"/>
  <cols>
    <col min="1" max="1" width="5.7109375" style="1" customWidth="1"/>
    <col min="2" max="2" width="26.7109375" style="20" customWidth="1"/>
    <col min="3" max="10" width="10.28515625" style="1" customWidth="1"/>
    <col min="11" max="18" width="11.28515625" style="1" customWidth="1"/>
    <col min="19" max="16384" width="11.42578125" style="1"/>
  </cols>
  <sheetData>
    <row r="1" spans="1:24" ht="18.75" x14ac:dyDescent="0.3">
      <c r="B1" s="94" t="s">
        <v>133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ht="15.75" thickBot="1" x14ac:dyDescent="0.3">
      <c r="B2" s="2"/>
      <c r="W2" s="93" t="s">
        <v>135</v>
      </c>
      <c r="X2" s="93"/>
    </row>
    <row r="3" spans="1:24" ht="16.5" thickBot="1" x14ac:dyDescent="0.3">
      <c r="A3" s="3"/>
      <c r="B3" s="4"/>
      <c r="C3" s="5" t="s">
        <v>0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6">
        <v>2003</v>
      </c>
      <c r="J3" s="6">
        <v>2004</v>
      </c>
      <c r="K3" s="6">
        <v>2005</v>
      </c>
      <c r="L3" s="6">
        <v>2006</v>
      </c>
      <c r="M3" s="6">
        <v>2007</v>
      </c>
      <c r="N3" s="6">
        <v>2008</v>
      </c>
      <c r="O3" s="6">
        <v>2009</v>
      </c>
      <c r="P3" s="6">
        <v>2010</v>
      </c>
      <c r="Q3" s="6">
        <v>2011</v>
      </c>
      <c r="R3" s="7">
        <v>2012</v>
      </c>
      <c r="S3" s="8">
        <v>2013</v>
      </c>
      <c r="T3" s="6">
        <v>2014</v>
      </c>
      <c r="U3" s="6">
        <v>2015</v>
      </c>
      <c r="V3" s="7">
        <v>2016</v>
      </c>
      <c r="W3" s="8">
        <v>2017</v>
      </c>
      <c r="X3" s="8">
        <v>2018</v>
      </c>
    </row>
    <row r="4" spans="1:24" ht="16.5" customHeight="1" thickBot="1" x14ac:dyDescent="0.3">
      <c r="A4" s="3"/>
      <c r="B4" s="90" t="s">
        <v>10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2"/>
    </row>
    <row r="5" spans="1:24" ht="34.5" thickBot="1" x14ac:dyDescent="0.3">
      <c r="A5" s="9">
        <v>1</v>
      </c>
      <c r="B5" s="10" t="s">
        <v>11</v>
      </c>
      <c r="C5" s="11" t="s">
        <v>12</v>
      </c>
      <c r="D5" s="12">
        <v>1210</v>
      </c>
      <c r="E5" s="12">
        <v>1104</v>
      </c>
      <c r="F5" s="23">
        <v>800.75099999999998</v>
      </c>
      <c r="G5" s="23">
        <v>799.755</v>
      </c>
      <c r="H5" s="23">
        <v>786.35699999999997</v>
      </c>
      <c r="I5" s="79">
        <v>766.12800000000004</v>
      </c>
      <c r="J5" s="79">
        <v>752.63069999999993</v>
      </c>
      <c r="K5" s="79">
        <v>739.38589999999999</v>
      </c>
      <c r="L5" s="79">
        <v>720.26440000000002</v>
      </c>
      <c r="M5" s="79">
        <v>737.50450000000001</v>
      </c>
      <c r="N5" s="79">
        <v>718.50480000000005</v>
      </c>
      <c r="O5" s="79">
        <v>714.69859999999994</v>
      </c>
      <c r="P5" s="79">
        <v>720.81990000000008</v>
      </c>
      <c r="Q5" s="79">
        <v>746.92640000000006</v>
      </c>
      <c r="R5" s="80">
        <v>743.33569999999997</v>
      </c>
      <c r="S5" s="80">
        <v>696.32680000000005</v>
      </c>
      <c r="T5" s="80">
        <v>704.11219999999992</v>
      </c>
      <c r="U5" s="80">
        <v>602.92059999999992</v>
      </c>
      <c r="V5" s="81">
        <v>632.29999999999995</v>
      </c>
      <c r="W5" s="81">
        <v>586.18399999999997</v>
      </c>
      <c r="X5" s="81">
        <v>581.077</v>
      </c>
    </row>
    <row r="6" spans="1:24" ht="34.5" thickBot="1" x14ac:dyDescent="0.3">
      <c r="A6" s="9">
        <v>2</v>
      </c>
      <c r="B6" s="82" t="s">
        <v>13</v>
      </c>
      <c r="C6" s="83" t="s">
        <v>12</v>
      </c>
      <c r="D6" s="84">
        <v>1673</v>
      </c>
      <c r="E6" s="84">
        <v>1008</v>
      </c>
      <c r="F6" s="85">
        <v>1081.662</v>
      </c>
      <c r="G6" s="85">
        <v>1085.7180000000001</v>
      </c>
      <c r="H6" s="85">
        <v>1080.6389999999999</v>
      </c>
      <c r="I6" s="86">
        <v>1068.7809999999999</v>
      </c>
      <c r="J6" s="86">
        <v>1038.3086000000001</v>
      </c>
      <c r="K6" s="86">
        <v>1033.7731999999999</v>
      </c>
      <c r="L6" s="86">
        <v>1009.8878000000001</v>
      </c>
      <c r="M6" s="86">
        <v>960.59180000000003</v>
      </c>
      <c r="N6" s="86">
        <v>919.3519</v>
      </c>
      <c r="O6" s="86">
        <v>857.79849999999999</v>
      </c>
      <c r="P6" s="86">
        <v>877.31669999999997</v>
      </c>
      <c r="Q6" s="86">
        <v>891.20963000000006</v>
      </c>
      <c r="R6" s="87">
        <v>898.29528000000005</v>
      </c>
      <c r="S6" s="87">
        <v>874.29588000000001</v>
      </c>
      <c r="T6" s="87">
        <v>866.54988000000003</v>
      </c>
      <c r="U6" s="87">
        <v>844.58686999999998</v>
      </c>
      <c r="V6" s="88">
        <v>818.5</v>
      </c>
      <c r="W6" s="88">
        <v>811.28700000000003</v>
      </c>
      <c r="X6" s="88">
        <v>809.15200000000004</v>
      </c>
    </row>
    <row r="7" spans="1:24" ht="16.5" thickBot="1" x14ac:dyDescent="0.3">
      <c r="A7" s="9"/>
      <c r="B7" s="90" t="s">
        <v>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2"/>
    </row>
    <row r="8" spans="1:24" ht="34.5" thickBot="1" x14ac:dyDescent="0.3">
      <c r="A8" s="9">
        <v>3</v>
      </c>
      <c r="B8" s="14" t="s">
        <v>17</v>
      </c>
      <c r="C8" s="11" t="s">
        <v>14</v>
      </c>
      <c r="D8" s="15">
        <f t="shared" ref="D8:V8" si="0">IF(D6="","n/a", D6+D5)</f>
        <v>2883</v>
      </c>
      <c r="E8" s="15">
        <f t="shared" si="0"/>
        <v>2112</v>
      </c>
      <c r="F8" s="24">
        <f t="shared" si="0"/>
        <v>1882.413</v>
      </c>
      <c r="G8" s="24">
        <f t="shared" si="0"/>
        <v>1885.473</v>
      </c>
      <c r="H8" s="24">
        <f t="shared" si="0"/>
        <v>1866.9959999999999</v>
      </c>
      <c r="I8" s="24">
        <f t="shared" si="0"/>
        <v>1834.9090000000001</v>
      </c>
      <c r="J8" s="24">
        <f t="shared" si="0"/>
        <v>1790.9393</v>
      </c>
      <c r="K8" s="24">
        <f t="shared" si="0"/>
        <v>1773.1590999999999</v>
      </c>
      <c r="L8" s="24">
        <f t="shared" si="0"/>
        <v>1730.1522</v>
      </c>
      <c r="M8" s="24">
        <f t="shared" si="0"/>
        <v>1698.0963000000002</v>
      </c>
      <c r="N8" s="24">
        <f t="shared" si="0"/>
        <v>1637.8567</v>
      </c>
      <c r="O8" s="24">
        <f t="shared" si="0"/>
        <v>1572.4971</v>
      </c>
      <c r="P8" s="24">
        <f t="shared" si="0"/>
        <v>1598.1366</v>
      </c>
      <c r="Q8" s="24">
        <f t="shared" si="0"/>
        <v>1638.1360300000001</v>
      </c>
      <c r="R8" s="24">
        <f t="shared" si="0"/>
        <v>1641.6309799999999</v>
      </c>
      <c r="S8" s="24">
        <f t="shared" si="0"/>
        <v>1570.6226799999999</v>
      </c>
      <c r="T8" s="24">
        <f t="shared" si="0"/>
        <v>1570.6620800000001</v>
      </c>
      <c r="U8" s="24">
        <f t="shared" si="0"/>
        <v>1447.50747</v>
      </c>
      <c r="V8" s="24">
        <f t="shared" si="0"/>
        <v>1450.8</v>
      </c>
      <c r="W8" s="24">
        <f>IF(W5="","n/a", W5+W6)</f>
        <v>1397.471</v>
      </c>
      <c r="X8" s="24">
        <f>IF(X5="","n/a", X5+X6)</f>
        <v>1390.229</v>
      </c>
    </row>
    <row r="9" spans="1:24" ht="16.5" thickBot="1" x14ac:dyDescent="0.3">
      <c r="A9" s="9"/>
      <c r="B9" s="95" t="s">
        <v>8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</row>
    <row r="10" spans="1:24" ht="34.5" thickBot="1" x14ac:dyDescent="0.3">
      <c r="A10" s="9">
        <v>4</v>
      </c>
      <c r="B10" s="4" t="s">
        <v>1</v>
      </c>
      <c r="C10" s="5" t="s">
        <v>14</v>
      </c>
      <c r="D10" s="25" t="s">
        <v>16</v>
      </c>
      <c r="E10" s="25" t="s">
        <v>16</v>
      </c>
      <c r="F10" s="25" t="s">
        <v>16</v>
      </c>
      <c r="G10" s="25" t="s">
        <v>16</v>
      </c>
      <c r="H10" s="25" t="s">
        <v>16</v>
      </c>
      <c r="I10" s="25" t="s">
        <v>16</v>
      </c>
      <c r="J10" s="25" t="s">
        <v>16</v>
      </c>
      <c r="K10" s="34" t="s">
        <v>16</v>
      </c>
      <c r="L10" s="21">
        <v>763.6</v>
      </c>
      <c r="M10" s="21">
        <v>752.9</v>
      </c>
      <c r="N10" s="21">
        <v>708.7</v>
      </c>
      <c r="O10" s="21">
        <v>626.29999999999995</v>
      </c>
      <c r="P10" s="21">
        <v>664.1</v>
      </c>
      <c r="Q10" s="21">
        <v>642.6</v>
      </c>
      <c r="R10" s="22">
        <v>706</v>
      </c>
      <c r="S10" s="22">
        <v>698.1</v>
      </c>
      <c r="T10" s="22">
        <v>690</v>
      </c>
      <c r="U10" s="22">
        <v>665.1</v>
      </c>
      <c r="V10" s="22">
        <v>460.56200000000001</v>
      </c>
      <c r="W10" s="31">
        <v>433.81299999999999</v>
      </c>
      <c r="X10" s="31">
        <v>435.28199999999998</v>
      </c>
    </row>
    <row r="11" spans="1:24" ht="34.5" thickBot="1" x14ac:dyDescent="0.3">
      <c r="A11" s="9">
        <v>5</v>
      </c>
      <c r="B11" s="10" t="s">
        <v>2</v>
      </c>
      <c r="C11" s="11" t="s">
        <v>14</v>
      </c>
      <c r="D11" s="25" t="s">
        <v>16</v>
      </c>
      <c r="E11" s="25" t="s">
        <v>16</v>
      </c>
      <c r="F11" s="25" t="s">
        <v>16</v>
      </c>
      <c r="G11" s="25" t="s">
        <v>16</v>
      </c>
      <c r="H11" s="25" t="s">
        <v>16</v>
      </c>
      <c r="I11" s="25" t="s">
        <v>16</v>
      </c>
      <c r="J11" s="25" t="s">
        <v>16</v>
      </c>
      <c r="K11" s="25" t="s">
        <v>16</v>
      </c>
      <c r="L11" s="25" t="s">
        <v>16</v>
      </c>
      <c r="M11" s="25" t="s">
        <v>16</v>
      </c>
      <c r="N11" s="25" t="s">
        <v>16</v>
      </c>
      <c r="O11" s="25" t="s">
        <v>16</v>
      </c>
      <c r="P11" s="25" t="s">
        <v>16</v>
      </c>
      <c r="Q11" s="25" t="s">
        <v>16</v>
      </c>
      <c r="R11" s="25" t="s">
        <v>16</v>
      </c>
      <c r="S11" s="25" t="s">
        <v>16</v>
      </c>
      <c r="T11" s="25" t="s">
        <v>16</v>
      </c>
      <c r="U11" s="25" t="s">
        <v>16</v>
      </c>
      <c r="V11" s="25" t="s">
        <v>16</v>
      </c>
      <c r="W11" s="25" t="s">
        <v>16</v>
      </c>
      <c r="X11" s="25" t="s">
        <v>16</v>
      </c>
    </row>
    <row r="12" spans="1:24" ht="34.5" thickBot="1" x14ac:dyDescent="0.3">
      <c r="A12" s="9">
        <v>6</v>
      </c>
      <c r="B12" s="10" t="s">
        <v>3</v>
      </c>
      <c r="C12" s="11" t="s">
        <v>14</v>
      </c>
      <c r="D12" s="25" t="s">
        <v>16</v>
      </c>
      <c r="E12" s="25" t="s">
        <v>16</v>
      </c>
      <c r="F12" s="25" t="s">
        <v>16</v>
      </c>
      <c r="G12" s="25" t="s">
        <v>16</v>
      </c>
      <c r="H12" s="25" t="s">
        <v>16</v>
      </c>
      <c r="I12" s="25" t="s">
        <v>16</v>
      </c>
      <c r="J12" s="25" t="s">
        <v>16</v>
      </c>
      <c r="K12" s="21">
        <v>447.53</v>
      </c>
      <c r="L12" s="21">
        <v>444.81</v>
      </c>
      <c r="M12" s="21">
        <v>423.87</v>
      </c>
      <c r="N12" s="21">
        <v>433.6</v>
      </c>
      <c r="O12" s="21">
        <v>481.92</v>
      </c>
      <c r="P12" s="21">
        <v>495.65</v>
      </c>
      <c r="Q12" s="21">
        <v>523.17999999999995</v>
      </c>
      <c r="R12" s="22">
        <v>549</v>
      </c>
      <c r="S12" s="22">
        <v>515</v>
      </c>
      <c r="T12" s="22">
        <v>517</v>
      </c>
      <c r="U12" s="22">
        <v>434.25</v>
      </c>
      <c r="V12" s="31">
        <v>427.7</v>
      </c>
      <c r="W12" s="31">
        <v>431.19099999999997</v>
      </c>
      <c r="X12" s="31">
        <v>415.51900000000001</v>
      </c>
    </row>
    <row r="13" spans="1:24" ht="34.5" thickBot="1" x14ac:dyDescent="0.3">
      <c r="A13" s="9">
        <v>7</v>
      </c>
      <c r="B13" s="4" t="s">
        <v>4</v>
      </c>
      <c r="C13" s="11" t="s">
        <v>12</v>
      </c>
      <c r="D13" s="25" t="s">
        <v>16</v>
      </c>
      <c r="E13" s="25" t="s">
        <v>16</v>
      </c>
      <c r="F13" s="25" t="s">
        <v>16</v>
      </c>
      <c r="G13" s="25" t="s">
        <v>16</v>
      </c>
      <c r="H13" s="25" t="s">
        <v>16</v>
      </c>
      <c r="I13" s="25" t="s">
        <v>16</v>
      </c>
      <c r="J13" s="25" t="s">
        <v>16</v>
      </c>
      <c r="K13" s="34" t="s">
        <v>16</v>
      </c>
      <c r="L13" s="21">
        <v>196.03</v>
      </c>
      <c r="M13" s="21">
        <v>230.27</v>
      </c>
      <c r="N13" s="21">
        <v>231.2</v>
      </c>
      <c r="O13" s="21">
        <v>182.37</v>
      </c>
      <c r="P13" s="21">
        <v>201.03</v>
      </c>
      <c r="Q13" s="21">
        <v>200.55</v>
      </c>
      <c r="R13" s="22">
        <v>193</v>
      </c>
      <c r="S13" s="22">
        <v>186</v>
      </c>
      <c r="T13" s="22">
        <v>190</v>
      </c>
      <c r="U13" s="22">
        <v>182.47</v>
      </c>
      <c r="V13" s="31">
        <v>193.7</v>
      </c>
      <c r="W13" s="31">
        <v>188.828</v>
      </c>
      <c r="X13" s="31">
        <v>188.07300000000001</v>
      </c>
    </row>
    <row r="14" spans="1:24" ht="34.5" thickBot="1" x14ac:dyDescent="0.3">
      <c r="A14" s="9">
        <v>8</v>
      </c>
      <c r="B14" s="10" t="s">
        <v>5</v>
      </c>
      <c r="C14" s="11" t="s">
        <v>12</v>
      </c>
      <c r="D14" s="25" t="s">
        <v>16</v>
      </c>
      <c r="E14" s="25" t="s">
        <v>16</v>
      </c>
      <c r="F14" s="25" t="s">
        <v>16</v>
      </c>
      <c r="G14" s="25" t="s">
        <v>16</v>
      </c>
      <c r="H14" s="25" t="s">
        <v>16</v>
      </c>
      <c r="I14" s="25" t="s">
        <v>16</v>
      </c>
      <c r="J14" s="25" t="s">
        <v>16</v>
      </c>
      <c r="K14" s="13" t="s">
        <v>16</v>
      </c>
      <c r="L14" s="34">
        <v>50.16</v>
      </c>
      <c r="M14" s="34">
        <v>52.46</v>
      </c>
      <c r="N14" s="34">
        <v>38.49</v>
      </c>
      <c r="O14" s="34">
        <v>29.17</v>
      </c>
      <c r="P14" s="34">
        <v>40.39</v>
      </c>
      <c r="Q14" s="34">
        <v>98.56</v>
      </c>
      <c r="R14" s="31">
        <v>99.92</v>
      </c>
      <c r="S14" s="31">
        <v>80.959999999999994</v>
      </c>
      <c r="T14" s="31">
        <v>79.61</v>
      </c>
      <c r="U14" s="31">
        <v>75.430000000000007</v>
      </c>
      <c r="V14" s="31">
        <v>71.561999999999998</v>
      </c>
      <c r="W14" s="31">
        <v>63.082999999999998</v>
      </c>
      <c r="X14" s="31">
        <v>67.197999999999993</v>
      </c>
    </row>
    <row r="15" spans="1:24" ht="34.5" thickBot="1" x14ac:dyDescent="0.3">
      <c r="A15" s="9">
        <v>9</v>
      </c>
      <c r="B15" s="10" t="s">
        <v>6</v>
      </c>
      <c r="C15" s="11" t="s">
        <v>12</v>
      </c>
      <c r="D15" s="25" t="s">
        <v>16</v>
      </c>
      <c r="E15" s="25" t="s">
        <v>16</v>
      </c>
      <c r="F15" s="25" t="s">
        <v>16</v>
      </c>
      <c r="G15" s="25" t="s">
        <v>16</v>
      </c>
      <c r="H15" s="25" t="s">
        <v>16</v>
      </c>
      <c r="I15" s="25" t="s">
        <v>16</v>
      </c>
      <c r="J15" s="25" t="s">
        <v>16</v>
      </c>
      <c r="K15" s="34" t="s">
        <v>16</v>
      </c>
      <c r="L15" s="22">
        <f t="shared" ref="L15:U15" si="1">L8-L10-L12-L13-L14</f>
        <v>275.55219999999997</v>
      </c>
      <c r="M15" s="22">
        <f t="shared" si="1"/>
        <v>238.59630000000018</v>
      </c>
      <c r="N15" s="22">
        <f t="shared" si="1"/>
        <v>225.86669999999998</v>
      </c>
      <c r="O15" s="22">
        <f t="shared" si="1"/>
        <v>252.73710000000005</v>
      </c>
      <c r="P15" s="22">
        <f t="shared" si="1"/>
        <v>196.96660000000003</v>
      </c>
      <c r="Q15" s="22">
        <f t="shared" si="1"/>
        <v>173.24603000000013</v>
      </c>
      <c r="R15" s="22">
        <f t="shared" si="1"/>
        <v>93.710979999999907</v>
      </c>
      <c r="S15" s="22">
        <f t="shared" si="1"/>
        <v>90.562679999999929</v>
      </c>
      <c r="T15" s="22">
        <f t="shared" si="1"/>
        <v>94.052080000000061</v>
      </c>
      <c r="U15" s="22">
        <f t="shared" si="1"/>
        <v>90.257469999999984</v>
      </c>
      <c r="V15" s="22">
        <f>V8-V10-V12-V13-V14</f>
        <v>297.27600000000001</v>
      </c>
      <c r="W15" s="22">
        <f>W8-W10-W12-W13-W14</f>
        <v>280.55600000000015</v>
      </c>
      <c r="X15" s="22">
        <f>X8-X10-X12-X13-X14</f>
        <v>284.15700000000015</v>
      </c>
    </row>
    <row r="16" spans="1:24" ht="16.5" customHeight="1" thickBot="1" x14ac:dyDescent="0.3">
      <c r="A16" s="9"/>
      <c r="B16" s="90" t="s">
        <v>15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2"/>
    </row>
    <row r="17" spans="1:24" ht="34.5" thickBot="1" x14ac:dyDescent="0.3">
      <c r="A17" s="9">
        <v>10</v>
      </c>
      <c r="B17" s="10" t="s">
        <v>136</v>
      </c>
      <c r="C17" s="11" t="s">
        <v>12</v>
      </c>
      <c r="D17" s="25" t="s">
        <v>16</v>
      </c>
      <c r="E17" s="25" t="s">
        <v>16</v>
      </c>
      <c r="F17" s="27">
        <v>59400</v>
      </c>
      <c r="G17" s="27">
        <v>57200</v>
      </c>
      <c r="H17" s="27">
        <v>47500</v>
      </c>
      <c r="I17" s="27">
        <v>43700</v>
      </c>
      <c r="J17" s="27">
        <v>60100</v>
      </c>
      <c r="K17" s="28">
        <v>65200</v>
      </c>
      <c r="L17" s="28">
        <v>60500</v>
      </c>
      <c r="M17" s="28">
        <v>53700</v>
      </c>
      <c r="N17" s="28">
        <v>58900</v>
      </c>
      <c r="O17" s="28">
        <v>67600</v>
      </c>
      <c r="P17" s="28">
        <v>71100</v>
      </c>
      <c r="Q17" s="29">
        <v>58300</v>
      </c>
      <c r="R17" s="30">
        <v>62400</v>
      </c>
      <c r="S17" s="30">
        <v>73900</v>
      </c>
      <c r="T17" s="30">
        <v>40900</v>
      </c>
      <c r="U17" s="30">
        <v>29800</v>
      </c>
      <c r="V17" s="30">
        <v>42400</v>
      </c>
      <c r="W17" s="30">
        <v>60400</v>
      </c>
      <c r="X17" s="25" t="s">
        <v>16</v>
      </c>
    </row>
    <row r="18" spans="1:24" ht="16.5" thickBot="1" x14ac:dyDescent="0.3">
      <c r="A18" s="9">
        <v>11</v>
      </c>
      <c r="B18" s="10" t="s">
        <v>137</v>
      </c>
      <c r="C18" s="11" t="s">
        <v>7</v>
      </c>
      <c r="D18" s="32" t="s">
        <v>16</v>
      </c>
      <c r="E18" s="32" t="s">
        <v>16</v>
      </c>
      <c r="F18" s="26">
        <f>F8/F17*100</f>
        <v>3.1690454545454543</v>
      </c>
      <c r="G18" s="26">
        <f t="shared" ref="G18:W18" si="2">G8/G17*100</f>
        <v>3.2962814685314688</v>
      </c>
      <c r="H18" s="26">
        <f t="shared" si="2"/>
        <v>3.9305178947368415</v>
      </c>
      <c r="I18" s="26">
        <f t="shared" si="2"/>
        <v>4.1988764302059502</v>
      </c>
      <c r="J18" s="26">
        <f t="shared" si="2"/>
        <v>2.9799322795341099</v>
      </c>
      <c r="K18" s="26">
        <f t="shared" si="2"/>
        <v>2.7195691717791406</v>
      </c>
      <c r="L18" s="26">
        <f t="shared" si="2"/>
        <v>2.859755702479339</v>
      </c>
      <c r="M18" s="26">
        <f t="shared" si="2"/>
        <v>3.1621905027932966</v>
      </c>
      <c r="N18" s="26">
        <f t="shared" si="2"/>
        <v>2.7807414261460104</v>
      </c>
      <c r="O18" s="26">
        <f t="shared" si="2"/>
        <v>2.3261791420118345</v>
      </c>
      <c r="P18" s="26">
        <f t="shared" si="2"/>
        <v>2.2477308016877635</v>
      </c>
      <c r="Q18" s="26">
        <f t="shared" si="2"/>
        <v>2.8098388164665526</v>
      </c>
      <c r="R18" s="26">
        <f t="shared" si="2"/>
        <v>2.6308188782051283</v>
      </c>
      <c r="S18" s="26">
        <f t="shared" si="2"/>
        <v>2.125335155615697</v>
      </c>
      <c r="T18" s="26">
        <f t="shared" si="2"/>
        <v>3.8402495843520783</v>
      </c>
      <c r="U18" s="26">
        <f t="shared" si="2"/>
        <v>4.857407617449665</v>
      </c>
      <c r="V18" s="26">
        <f t="shared" si="2"/>
        <v>3.421698113207547</v>
      </c>
      <c r="W18" s="26">
        <f t="shared" si="2"/>
        <v>2.3136937086092715</v>
      </c>
      <c r="X18" s="32" t="s">
        <v>16</v>
      </c>
    </row>
    <row r="19" spans="1:24" ht="15.75" x14ac:dyDescent="0.25">
      <c r="A19" s="16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</row>
    <row r="20" spans="1:24" ht="15.75" x14ac:dyDescent="0.25">
      <c r="B20" s="71" t="s">
        <v>131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ht="15.75" x14ac:dyDescent="0.25">
      <c r="B21" s="70" t="s">
        <v>132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6">
    <mergeCell ref="B16:X16"/>
    <mergeCell ref="W2:X2"/>
    <mergeCell ref="B1:X1"/>
    <mergeCell ref="B4:X4"/>
    <mergeCell ref="B7:X7"/>
    <mergeCell ref="B9:X9"/>
  </mergeCells>
  <pageMargins left="0.27559055118110237" right="0.19685039370078741" top="1.1811023622047245" bottom="0.78740157480314965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5.75" x14ac:dyDescent="0.25"/>
  <cols>
    <col min="1" max="1" width="9.140625" style="37"/>
    <col min="2" max="2" width="36.85546875" style="38" customWidth="1"/>
    <col min="3" max="3" width="20.85546875" style="38" customWidth="1"/>
    <col min="4" max="4" width="13" style="38" customWidth="1"/>
    <col min="5" max="16384" width="9.140625" style="38"/>
  </cols>
  <sheetData>
    <row r="1" spans="1:11" s="1" customFormat="1" ht="24" customHeight="1" x14ac:dyDescent="0.3">
      <c r="B1" s="98" t="s">
        <v>18</v>
      </c>
      <c r="C1" s="98"/>
      <c r="D1" s="98"/>
      <c r="E1" s="98"/>
      <c r="F1" s="98"/>
      <c r="G1" s="98"/>
      <c r="H1" s="98"/>
      <c r="I1" s="98"/>
      <c r="J1" s="98"/>
      <c r="K1" s="98"/>
    </row>
    <row r="2" spans="1:11" s="1" customFormat="1" ht="18.75" x14ac:dyDescent="0.3">
      <c r="B2" s="99" t="s">
        <v>19</v>
      </c>
      <c r="C2" s="94"/>
      <c r="D2" s="94"/>
      <c r="E2" s="94"/>
      <c r="F2" s="94"/>
      <c r="G2" s="94"/>
      <c r="H2" s="94"/>
      <c r="I2" s="94"/>
      <c r="J2" s="94"/>
      <c r="K2" s="94"/>
    </row>
    <row r="3" spans="1:11" s="1" customFormat="1" ht="18.75" x14ac:dyDescent="0.3">
      <c r="B3" s="35"/>
      <c r="C3" s="36"/>
      <c r="D3" s="36"/>
      <c r="E3" s="36"/>
      <c r="F3" s="36"/>
      <c r="G3" s="36"/>
      <c r="H3" s="36"/>
      <c r="I3" s="36"/>
      <c r="J3" s="100" t="s">
        <v>20</v>
      </c>
      <c r="K3" s="100"/>
    </row>
    <row r="4" spans="1:11" ht="16.5" thickBot="1" x14ac:dyDescent="0.3">
      <c r="E4" s="39"/>
      <c r="F4" s="40"/>
      <c r="G4" s="40"/>
    </row>
    <row r="5" spans="1:11" ht="53.25" customHeight="1" thickBot="1" x14ac:dyDescent="0.3">
      <c r="A5" s="41"/>
      <c r="B5" s="42"/>
      <c r="C5" s="43" t="s">
        <v>21</v>
      </c>
      <c r="D5" s="44" t="s">
        <v>0</v>
      </c>
      <c r="E5" s="41">
        <v>2010</v>
      </c>
      <c r="F5" s="41">
        <v>2011</v>
      </c>
      <c r="G5" s="44">
        <v>2012</v>
      </c>
      <c r="H5" s="41">
        <v>2013</v>
      </c>
      <c r="I5" s="41">
        <v>2014</v>
      </c>
      <c r="J5" s="44">
        <v>2015</v>
      </c>
    </row>
    <row r="6" spans="1:11" ht="16.5" thickBot="1" x14ac:dyDescent="0.3">
      <c r="A6" s="41">
        <v>1</v>
      </c>
      <c r="B6" s="45" t="s">
        <v>22</v>
      </c>
      <c r="C6" s="45"/>
      <c r="D6" s="46" t="s">
        <v>23</v>
      </c>
      <c r="E6" s="47">
        <v>1598.14</v>
      </c>
      <c r="F6" s="47">
        <v>1638.14</v>
      </c>
      <c r="G6" s="47">
        <v>1641.63</v>
      </c>
      <c r="H6" s="47">
        <v>1570.62</v>
      </c>
      <c r="I6" s="47">
        <v>1570.66</v>
      </c>
      <c r="J6" s="47">
        <v>1447.51</v>
      </c>
      <c r="K6" s="48"/>
    </row>
    <row r="7" spans="1:11" ht="16.5" thickBot="1" x14ac:dyDescent="0.3">
      <c r="A7" s="41"/>
      <c r="B7" s="101" t="s">
        <v>24</v>
      </c>
      <c r="C7" s="101"/>
      <c r="D7" s="101"/>
      <c r="E7" s="101"/>
      <c r="F7" s="101"/>
      <c r="G7" s="101"/>
      <c r="H7" s="101"/>
      <c r="I7" s="101"/>
      <c r="J7" s="101"/>
    </row>
    <row r="8" spans="1:11" ht="16.5" thickBot="1" x14ac:dyDescent="0.3">
      <c r="A8" s="41">
        <v>2</v>
      </c>
      <c r="B8" s="49" t="s">
        <v>25</v>
      </c>
      <c r="C8" s="50" t="s">
        <v>26</v>
      </c>
      <c r="D8" s="46" t="s">
        <v>23</v>
      </c>
      <c r="E8" s="51">
        <v>225.62</v>
      </c>
      <c r="F8" s="51">
        <v>227.21</v>
      </c>
      <c r="G8" s="51">
        <v>293.63</v>
      </c>
      <c r="H8" s="51">
        <v>225.4</v>
      </c>
      <c r="I8" s="51">
        <v>219.24</v>
      </c>
      <c r="J8" s="51">
        <v>184.51</v>
      </c>
    </row>
    <row r="9" spans="1:11" ht="16.5" thickBot="1" x14ac:dyDescent="0.3">
      <c r="A9" s="41">
        <v>3</v>
      </c>
      <c r="B9" s="49" t="s">
        <v>27</v>
      </c>
      <c r="C9" s="50" t="s">
        <v>28</v>
      </c>
      <c r="D9" s="46" t="s">
        <v>23</v>
      </c>
      <c r="E9" s="51">
        <v>270.02999999999997</v>
      </c>
      <c r="F9" s="51">
        <v>295.97000000000003</v>
      </c>
      <c r="G9" s="51">
        <v>255.06</v>
      </c>
      <c r="H9" s="51">
        <v>290.47000000000003</v>
      </c>
      <c r="I9" s="51">
        <v>298.48</v>
      </c>
      <c r="J9" s="51">
        <v>249.74</v>
      </c>
    </row>
    <row r="10" spans="1:11" ht="16.5" thickBot="1" x14ac:dyDescent="0.3">
      <c r="A10" s="41"/>
      <c r="B10" s="49" t="s">
        <v>29</v>
      </c>
      <c r="C10" s="50" t="s">
        <v>30</v>
      </c>
      <c r="D10" s="46" t="s">
        <v>23</v>
      </c>
      <c r="E10" s="51">
        <v>36.25</v>
      </c>
      <c r="F10" s="51">
        <v>47.44</v>
      </c>
      <c r="G10" s="51">
        <v>43.34</v>
      </c>
      <c r="H10" s="51">
        <v>42.9</v>
      </c>
      <c r="I10" s="51">
        <v>38.42</v>
      </c>
      <c r="J10" s="51">
        <v>35.17</v>
      </c>
    </row>
    <row r="11" spans="1:11" ht="16.5" customHeight="1" thickBot="1" x14ac:dyDescent="0.3">
      <c r="A11" s="41">
        <v>4</v>
      </c>
      <c r="B11" s="49" t="s">
        <v>31</v>
      </c>
      <c r="C11" s="50" t="s">
        <v>32</v>
      </c>
      <c r="D11" s="46" t="s">
        <v>23</v>
      </c>
      <c r="E11" s="51">
        <v>201.03</v>
      </c>
      <c r="F11" s="51">
        <v>200.55</v>
      </c>
      <c r="G11" s="51">
        <v>193.08</v>
      </c>
      <c r="H11" s="51">
        <v>185.93</v>
      </c>
      <c r="I11" s="51">
        <v>189.86</v>
      </c>
      <c r="J11" s="51">
        <v>182.47</v>
      </c>
      <c r="K11" s="48"/>
    </row>
    <row r="12" spans="1:11" ht="16.5" thickBot="1" x14ac:dyDescent="0.3">
      <c r="A12" s="41"/>
      <c r="B12" s="102" t="s">
        <v>33</v>
      </c>
      <c r="C12" s="103"/>
      <c r="D12" s="103"/>
      <c r="E12" s="103"/>
      <c r="F12" s="103"/>
      <c r="G12" s="103"/>
      <c r="H12" s="103"/>
      <c r="I12" s="103"/>
      <c r="J12" s="104"/>
    </row>
    <row r="13" spans="1:11" ht="48" thickBot="1" x14ac:dyDescent="0.3">
      <c r="A13" s="41">
        <v>5</v>
      </c>
      <c r="B13" s="52" t="s">
        <v>34</v>
      </c>
      <c r="C13" s="53" t="s">
        <v>35</v>
      </c>
      <c r="D13" s="54" t="s">
        <v>23</v>
      </c>
      <c r="E13" s="55">
        <v>50.55</v>
      </c>
      <c r="F13" s="55">
        <v>50.01</v>
      </c>
      <c r="G13" s="55">
        <v>47.62</v>
      </c>
      <c r="H13" s="55">
        <v>47.18</v>
      </c>
      <c r="I13" s="55">
        <v>48.04</v>
      </c>
      <c r="J13" s="55">
        <v>49.99</v>
      </c>
    </row>
    <row r="14" spans="1:11" ht="32.25" thickBot="1" x14ac:dyDescent="0.3">
      <c r="A14" s="41">
        <v>6</v>
      </c>
      <c r="B14" s="56" t="s">
        <v>36</v>
      </c>
      <c r="C14" s="57" t="s">
        <v>37</v>
      </c>
      <c r="D14" s="54" t="s">
        <v>23</v>
      </c>
      <c r="E14" s="55">
        <v>24.21</v>
      </c>
      <c r="F14" s="55">
        <v>23.29</v>
      </c>
      <c r="G14" s="55">
        <v>11.36</v>
      </c>
      <c r="H14" s="55">
        <v>12.2</v>
      </c>
      <c r="I14" s="55">
        <v>11.37</v>
      </c>
      <c r="J14" s="55">
        <v>10.51</v>
      </c>
    </row>
    <row r="15" spans="1:11" ht="48" thickBot="1" x14ac:dyDescent="0.3">
      <c r="A15" s="41">
        <v>7</v>
      </c>
      <c r="B15" s="56" t="s">
        <v>38</v>
      </c>
      <c r="C15" s="57" t="s">
        <v>39</v>
      </c>
      <c r="D15" s="54" t="s">
        <v>23</v>
      </c>
      <c r="E15" s="55">
        <v>1.1200000000000001</v>
      </c>
      <c r="F15" s="55">
        <v>0.93</v>
      </c>
      <c r="G15" s="55">
        <v>1.18</v>
      </c>
      <c r="H15" s="55">
        <v>1.05</v>
      </c>
      <c r="I15" s="55">
        <v>0.92</v>
      </c>
      <c r="J15" s="55">
        <v>0.85</v>
      </c>
    </row>
    <row r="16" spans="1:11" ht="32.25" thickBot="1" x14ac:dyDescent="0.3">
      <c r="A16" s="41">
        <v>8</v>
      </c>
      <c r="B16" s="56" t="s">
        <v>40</v>
      </c>
      <c r="C16" s="57" t="s">
        <v>41</v>
      </c>
      <c r="D16" s="54" t="s">
        <v>23</v>
      </c>
      <c r="E16" s="55">
        <v>4.68</v>
      </c>
      <c r="F16" s="55">
        <v>3.52</v>
      </c>
      <c r="G16" s="55">
        <v>4.17</v>
      </c>
      <c r="H16" s="55">
        <v>4.0199999999999996</v>
      </c>
      <c r="I16" s="55">
        <v>4.1100000000000003</v>
      </c>
      <c r="J16" s="55">
        <v>4.03</v>
      </c>
    </row>
    <row r="17" spans="1:10" ht="48" thickBot="1" x14ac:dyDescent="0.3">
      <c r="A17" s="41">
        <v>9</v>
      </c>
      <c r="B17" s="56" t="s">
        <v>42</v>
      </c>
      <c r="C17" s="57" t="s">
        <v>43</v>
      </c>
      <c r="D17" s="54" t="s">
        <v>23</v>
      </c>
      <c r="E17" s="55">
        <v>18.82</v>
      </c>
      <c r="F17" s="55">
        <v>20.51</v>
      </c>
      <c r="G17" s="55">
        <v>22.32</v>
      </c>
      <c r="H17" s="55">
        <v>18</v>
      </c>
      <c r="I17" s="55">
        <v>18.14</v>
      </c>
      <c r="J17" s="55">
        <v>14.76</v>
      </c>
    </row>
    <row r="18" spans="1:10" ht="32.25" thickBot="1" x14ac:dyDescent="0.3">
      <c r="A18" s="41">
        <v>10</v>
      </c>
      <c r="B18" s="56" t="s">
        <v>44</v>
      </c>
      <c r="C18" s="57" t="s">
        <v>45</v>
      </c>
      <c r="D18" s="54" t="s">
        <v>23</v>
      </c>
      <c r="E18" s="55">
        <v>10.17</v>
      </c>
      <c r="F18" s="55">
        <v>10.89</v>
      </c>
      <c r="G18" s="55">
        <v>11.49</v>
      </c>
      <c r="H18" s="55">
        <v>11.99</v>
      </c>
      <c r="I18" s="55">
        <v>12.03</v>
      </c>
      <c r="J18" s="55">
        <v>10.72</v>
      </c>
    </row>
    <row r="19" spans="1:10" ht="32.25" thickBot="1" x14ac:dyDescent="0.3">
      <c r="A19" s="41">
        <v>11</v>
      </c>
      <c r="B19" s="58" t="s">
        <v>46</v>
      </c>
      <c r="C19" s="57" t="s">
        <v>47</v>
      </c>
      <c r="D19" s="54" t="s">
        <v>23</v>
      </c>
      <c r="E19" s="55">
        <v>45.61</v>
      </c>
      <c r="F19" s="55">
        <v>44.26</v>
      </c>
      <c r="G19" s="55">
        <v>42.79</v>
      </c>
      <c r="H19" s="55">
        <v>44.75</v>
      </c>
      <c r="I19" s="55">
        <v>55.56</v>
      </c>
      <c r="J19" s="55">
        <v>55.37</v>
      </c>
    </row>
    <row r="20" spans="1:10" ht="32.25" thickBot="1" x14ac:dyDescent="0.3">
      <c r="A20" s="41">
        <v>12</v>
      </c>
      <c r="B20" s="58" t="s">
        <v>48</v>
      </c>
      <c r="C20" s="57" t="s">
        <v>49</v>
      </c>
      <c r="D20" s="54" t="s">
        <v>23</v>
      </c>
      <c r="E20" s="55">
        <v>11.87</v>
      </c>
      <c r="F20" s="55">
        <v>12.17</v>
      </c>
      <c r="G20" s="55">
        <v>13.08</v>
      </c>
      <c r="H20" s="55">
        <v>12.68</v>
      </c>
      <c r="I20" s="55">
        <v>11.83</v>
      </c>
      <c r="J20" s="55">
        <v>9.08</v>
      </c>
    </row>
    <row r="21" spans="1:10" ht="32.25" thickBot="1" x14ac:dyDescent="0.3">
      <c r="A21" s="41">
        <v>13</v>
      </c>
      <c r="B21" s="58" t="s">
        <v>50</v>
      </c>
      <c r="C21" s="57" t="s">
        <v>51</v>
      </c>
      <c r="D21" s="54" t="s">
        <v>23</v>
      </c>
      <c r="E21" s="55">
        <v>10.74</v>
      </c>
      <c r="F21" s="55">
        <v>10.8</v>
      </c>
      <c r="G21" s="55">
        <v>12.26</v>
      </c>
      <c r="H21" s="55">
        <v>8.9</v>
      </c>
      <c r="I21" s="55">
        <v>7.73</v>
      </c>
      <c r="J21" s="55">
        <v>6.57</v>
      </c>
    </row>
    <row r="22" spans="1:10" ht="32.25" thickBot="1" x14ac:dyDescent="0.3">
      <c r="A22" s="41">
        <v>14</v>
      </c>
      <c r="B22" s="58" t="s">
        <v>52</v>
      </c>
      <c r="C22" s="57" t="s">
        <v>53</v>
      </c>
      <c r="D22" s="54" t="s">
        <v>23</v>
      </c>
      <c r="E22" s="55">
        <v>4.07</v>
      </c>
      <c r="F22" s="55">
        <v>5.13</v>
      </c>
      <c r="G22" s="55">
        <v>5.5</v>
      </c>
      <c r="H22" s="55">
        <v>4.7699999999999996</v>
      </c>
      <c r="I22" s="55">
        <v>4.53</v>
      </c>
      <c r="J22" s="55">
        <v>4.96</v>
      </c>
    </row>
    <row r="23" spans="1:10" ht="32.25" thickBot="1" x14ac:dyDescent="0.3">
      <c r="A23" s="41">
        <v>15</v>
      </c>
      <c r="B23" s="58" t="s">
        <v>54</v>
      </c>
      <c r="C23" s="57" t="s">
        <v>55</v>
      </c>
      <c r="D23" s="54" t="s">
        <v>23</v>
      </c>
      <c r="E23" s="55">
        <v>7.15</v>
      </c>
      <c r="F23" s="55">
        <v>7.19</v>
      </c>
      <c r="G23" s="55">
        <v>8.8699999999999992</v>
      </c>
      <c r="H23" s="55">
        <v>8.7100000000000009</v>
      </c>
      <c r="I23" s="55">
        <v>5.63</v>
      </c>
      <c r="J23" s="55">
        <v>5.84</v>
      </c>
    </row>
    <row r="24" spans="1:10" ht="32.25" thickBot="1" x14ac:dyDescent="0.3">
      <c r="A24" s="41">
        <v>16</v>
      </c>
      <c r="B24" s="58" t="s">
        <v>56</v>
      </c>
      <c r="C24" s="57" t="s">
        <v>57</v>
      </c>
      <c r="D24" s="54" t="s">
        <v>23</v>
      </c>
      <c r="E24" s="55">
        <v>5.5</v>
      </c>
      <c r="F24" s="55">
        <v>5.31</v>
      </c>
      <c r="G24" s="55">
        <v>5.28</v>
      </c>
      <c r="H24" s="55">
        <v>4.78</v>
      </c>
      <c r="I24" s="55">
        <v>4.47</v>
      </c>
      <c r="J24" s="55">
        <v>3.9</v>
      </c>
    </row>
    <row r="25" spans="1:10" ht="32.25" thickBot="1" x14ac:dyDescent="0.3">
      <c r="A25" s="41"/>
      <c r="B25" s="58" t="s">
        <v>58</v>
      </c>
      <c r="C25" s="57" t="s">
        <v>59</v>
      </c>
      <c r="D25" s="54" t="s">
        <v>23</v>
      </c>
      <c r="E25" s="55">
        <v>5.13</v>
      </c>
      <c r="F25" s="55">
        <v>5.38</v>
      </c>
      <c r="G25" s="55">
        <v>5.93</v>
      </c>
      <c r="H25" s="55">
        <v>5.73</v>
      </c>
      <c r="I25" s="55">
        <v>4.7699999999999996</v>
      </c>
      <c r="J25" s="55">
        <v>5.52</v>
      </c>
    </row>
    <row r="26" spans="1:10" ht="16.5" thickBot="1" x14ac:dyDescent="0.3">
      <c r="A26" s="41">
        <v>17</v>
      </c>
      <c r="B26" s="58" t="s">
        <v>60</v>
      </c>
      <c r="C26" s="57" t="s">
        <v>61</v>
      </c>
      <c r="D26" s="54" t="s">
        <v>23</v>
      </c>
      <c r="E26" s="55">
        <v>1.41</v>
      </c>
      <c r="F26" s="55">
        <v>1.1499999999999999</v>
      </c>
      <c r="G26" s="55">
        <v>1.23</v>
      </c>
      <c r="H26" s="55">
        <v>1.17</v>
      </c>
      <c r="I26" s="55">
        <v>0.72</v>
      </c>
      <c r="J26" s="55">
        <v>0.36</v>
      </c>
    </row>
    <row r="27" spans="1:10" ht="16.5" thickBot="1" x14ac:dyDescent="0.3">
      <c r="A27" s="41">
        <v>18</v>
      </c>
      <c r="B27" s="59" t="s">
        <v>62</v>
      </c>
      <c r="C27" s="50" t="s">
        <v>63</v>
      </c>
      <c r="D27" s="46" t="s">
        <v>23</v>
      </c>
      <c r="E27" s="51">
        <v>788.45</v>
      </c>
      <c r="F27" s="51">
        <v>811.23</v>
      </c>
      <c r="G27" s="51">
        <v>813.34</v>
      </c>
      <c r="H27" s="51">
        <v>786.92</v>
      </c>
      <c r="I27" s="51">
        <v>778.51</v>
      </c>
      <c r="J27" s="51">
        <v>752.88</v>
      </c>
    </row>
    <row r="28" spans="1:10" ht="16.5" thickBot="1" x14ac:dyDescent="0.3">
      <c r="A28" s="41">
        <v>19</v>
      </c>
      <c r="B28" s="59" t="s">
        <v>64</v>
      </c>
      <c r="C28" s="50" t="s">
        <v>65</v>
      </c>
      <c r="D28" s="46" t="s">
        <v>23</v>
      </c>
      <c r="E28" s="51">
        <v>2.14</v>
      </c>
      <c r="F28" s="51">
        <v>1.62</v>
      </c>
      <c r="G28" s="51">
        <v>2.91</v>
      </c>
      <c r="H28" s="51">
        <v>2.33</v>
      </c>
      <c r="I28" s="51">
        <v>2.2599999999999998</v>
      </c>
      <c r="J28" s="51">
        <v>2.02</v>
      </c>
    </row>
    <row r="29" spans="1:10" ht="32.25" thickBot="1" x14ac:dyDescent="0.3">
      <c r="A29" s="41">
        <v>21</v>
      </c>
      <c r="B29" s="59" t="s">
        <v>66</v>
      </c>
      <c r="C29" s="50" t="s">
        <v>67</v>
      </c>
      <c r="D29" s="46" t="s">
        <v>23</v>
      </c>
      <c r="E29" s="51">
        <v>1.74</v>
      </c>
      <c r="F29" s="51">
        <v>1.67</v>
      </c>
      <c r="G29" s="51">
        <v>0.28999999999999998</v>
      </c>
      <c r="H29" s="51">
        <v>0.28999999999999998</v>
      </c>
      <c r="I29" s="51">
        <v>0.6</v>
      </c>
      <c r="J29" s="51">
        <v>0.84</v>
      </c>
    </row>
    <row r="30" spans="1:10" ht="16.5" thickBot="1" x14ac:dyDescent="0.3">
      <c r="A30" s="41">
        <v>22</v>
      </c>
      <c r="B30" s="59" t="s">
        <v>68</v>
      </c>
      <c r="C30" s="50" t="s">
        <v>69</v>
      </c>
      <c r="D30" s="46" t="s">
        <v>23</v>
      </c>
      <c r="E30" s="51">
        <v>0.47</v>
      </c>
      <c r="F30" s="51">
        <v>0.39</v>
      </c>
      <c r="G30" s="51">
        <v>0.41</v>
      </c>
      <c r="H30" s="51">
        <v>0.41</v>
      </c>
      <c r="I30" s="51">
        <v>0.43</v>
      </c>
      <c r="J30" s="51">
        <v>0.42</v>
      </c>
    </row>
    <row r="31" spans="1:10" ht="16.5" thickBot="1" x14ac:dyDescent="0.3">
      <c r="A31" s="41">
        <v>23</v>
      </c>
      <c r="B31" s="59" t="s">
        <v>70</v>
      </c>
      <c r="C31" s="50" t="s">
        <v>71</v>
      </c>
      <c r="D31" s="46" t="s">
        <v>23</v>
      </c>
      <c r="E31" s="51">
        <v>8.0500000000000007</v>
      </c>
      <c r="F31" s="51">
        <v>5.95</v>
      </c>
      <c r="G31" s="51">
        <v>3.79</v>
      </c>
      <c r="H31" s="51">
        <v>5.07</v>
      </c>
      <c r="I31" s="51">
        <v>3.74</v>
      </c>
      <c r="J31" s="51">
        <v>3.49</v>
      </c>
    </row>
    <row r="32" spans="1:10" ht="16.5" thickBot="1" x14ac:dyDescent="0.3">
      <c r="A32" s="41">
        <v>24</v>
      </c>
      <c r="B32" s="59" t="s">
        <v>72</v>
      </c>
      <c r="C32" s="50" t="s">
        <v>73</v>
      </c>
      <c r="D32" s="46" t="s">
        <v>23</v>
      </c>
      <c r="E32" s="51">
        <v>0</v>
      </c>
      <c r="F32" s="51">
        <v>0</v>
      </c>
      <c r="G32" s="51">
        <v>0</v>
      </c>
      <c r="H32" s="51">
        <v>0.98</v>
      </c>
      <c r="I32" s="51">
        <v>0.04</v>
      </c>
      <c r="J32" s="51">
        <v>0.04</v>
      </c>
    </row>
    <row r="33" spans="1:10" ht="33" customHeight="1" thickBot="1" x14ac:dyDescent="0.3">
      <c r="A33" s="41">
        <v>25</v>
      </c>
      <c r="B33" s="59" t="s">
        <v>74</v>
      </c>
      <c r="C33" s="50" t="s">
        <v>75</v>
      </c>
      <c r="D33" s="46" t="s">
        <v>23</v>
      </c>
      <c r="E33" s="51">
        <v>17.13</v>
      </c>
      <c r="F33" s="51">
        <v>0.44</v>
      </c>
      <c r="G33" s="51">
        <v>1.1100000000000001</v>
      </c>
      <c r="H33" s="51">
        <v>1.34</v>
      </c>
      <c r="I33" s="51">
        <v>0.95</v>
      </c>
      <c r="J33" s="51">
        <v>0.79</v>
      </c>
    </row>
    <row r="34" spans="1:10" ht="16.5" thickBot="1" x14ac:dyDescent="0.3">
      <c r="A34" s="41">
        <v>26</v>
      </c>
      <c r="B34" s="59" t="s">
        <v>76</v>
      </c>
      <c r="C34" s="50" t="s">
        <v>77</v>
      </c>
      <c r="D34" s="46" t="s">
        <v>23</v>
      </c>
      <c r="E34" s="51">
        <v>6.32</v>
      </c>
      <c r="F34" s="51">
        <v>4.9400000000000004</v>
      </c>
      <c r="G34" s="51">
        <v>1.81</v>
      </c>
      <c r="H34" s="51">
        <v>0.51</v>
      </c>
      <c r="I34" s="51">
        <v>1.1399999999999999</v>
      </c>
      <c r="J34" s="51">
        <v>1.01</v>
      </c>
    </row>
    <row r="35" spans="1:10" ht="16.5" thickBot="1" x14ac:dyDescent="0.3">
      <c r="A35" s="41">
        <v>27</v>
      </c>
      <c r="B35" s="59" t="s">
        <v>78</v>
      </c>
      <c r="C35" s="50" t="s">
        <v>79</v>
      </c>
      <c r="D35" s="46" t="s">
        <v>23</v>
      </c>
      <c r="E35" s="51">
        <v>0.37</v>
      </c>
      <c r="F35" s="51">
        <v>0.6</v>
      </c>
      <c r="G35" s="51">
        <v>0.48</v>
      </c>
      <c r="H35" s="51">
        <v>0.51</v>
      </c>
      <c r="I35" s="51">
        <v>0.26</v>
      </c>
      <c r="J35" s="51">
        <v>0.25</v>
      </c>
    </row>
    <row r="36" spans="1:10" ht="16.5" thickBot="1" x14ac:dyDescent="0.3">
      <c r="A36" s="41">
        <v>28</v>
      </c>
      <c r="B36" s="59" t="s">
        <v>80</v>
      </c>
      <c r="C36" s="50" t="s">
        <v>81</v>
      </c>
      <c r="D36" s="46" t="s">
        <v>23</v>
      </c>
      <c r="E36" s="51">
        <v>7.3</v>
      </c>
      <c r="F36" s="51">
        <v>5.78</v>
      </c>
      <c r="G36" s="51">
        <v>6.23</v>
      </c>
      <c r="H36" s="51">
        <v>5.62</v>
      </c>
      <c r="I36" s="51">
        <v>5.52</v>
      </c>
      <c r="J36" s="51">
        <v>4.97</v>
      </c>
    </row>
    <row r="37" spans="1:10" ht="16.5" thickBot="1" x14ac:dyDescent="0.3">
      <c r="A37" s="41">
        <v>29</v>
      </c>
      <c r="B37" s="59" t="s">
        <v>82</v>
      </c>
      <c r="C37" s="50" t="s">
        <v>83</v>
      </c>
      <c r="D37" s="46" t="s">
        <v>23</v>
      </c>
      <c r="E37" s="51">
        <v>33.25</v>
      </c>
      <c r="F37" s="51">
        <v>34.31</v>
      </c>
      <c r="G37" s="51">
        <v>26.16</v>
      </c>
      <c r="H37" s="51">
        <v>22.44</v>
      </c>
      <c r="I37" s="51">
        <v>31.2</v>
      </c>
      <c r="J37" s="51">
        <v>28.75</v>
      </c>
    </row>
    <row r="38" spans="1:10" x14ac:dyDescent="0.25">
      <c r="E38" s="37"/>
      <c r="F38" s="37"/>
      <c r="G38" s="37"/>
      <c r="H38" s="37"/>
      <c r="I38" s="37"/>
      <c r="J38" s="37"/>
    </row>
    <row r="39" spans="1:10" x14ac:dyDescent="0.25">
      <c r="B39" s="71" t="s">
        <v>131</v>
      </c>
      <c r="E39" s="48"/>
      <c r="F39" s="48"/>
      <c r="G39" s="48"/>
      <c r="H39" s="48"/>
      <c r="I39" s="48"/>
      <c r="J39" s="48"/>
    </row>
    <row r="40" spans="1:10" x14ac:dyDescent="0.25">
      <c r="B40" s="70" t="s">
        <v>132</v>
      </c>
    </row>
  </sheetData>
  <mergeCells count="5">
    <mergeCell ref="B1:K1"/>
    <mergeCell ref="B2:K2"/>
    <mergeCell ref="J3:K3"/>
    <mergeCell ref="B7:J7"/>
    <mergeCell ref="B12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3"/>
  <sheetViews>
    <sheetView zoomScaleNormal="100" workbookViewId="0">
      <selection activeCell="I5" sqref="I5"/>
    </sheetView>
  </sheetViews>
  <sheetFormatPr defaultRowHeight="15.75" x14ac:dyDescent="0.25"/>
  <cols>
    <col min="1" max="1" width="9.140625" style="37"/>
    <col min="2" max="2" width="36.85546875" style="38" customWidth="1"/>
    <col min="3" max="3" width="17.140625" style="38" customWidth="1"/>
    <col min="4" max="4" width="13" style="38" customWidth="1"/>
    <col min="5" max="5" width="11.42578125" style="38" customWidth="1"/>
    <col min="6" max="7" width="9.5703125" style="38" customWidth="1"/>
    <col min="8" max="16384" width="9.140625" style="38"/>
  </cols>
  <sheetData>
    <row r="1" spans="1:75" s="1" customFormat="1" ht="18.75" x14ac:dyDescent="0.3">
      <c r="A1" s="72"/>
      <c r="B1" s="94" t="s">
        <v>134</v>
      </c>
      <c r="C1" s="94"/>
      <c r="D1" s="94"/>
      <c r="E1" s="94"/>
      <c r="F1" s="94"/>
      <c r="G1" s="94"/>
      <c r="H1" s="94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</row>
    <row r="2" spans="1:75" s="1" customFormat="1" ht="18.75" x14ac:dyDescent="0.3">
      <c r="A2" s="72"/>
      <c r="B2" s="99" t="s">
        <v>19</v>
      </c>
      <c r="C2" s="99"/>
      <c r="D2" s="99"/>
      <c r="E2" s="99"/>
      <c r="F2" s="99"/>
      <c r="G2" s="99"/>
      <c r="H2" s="99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</row>
    <row r="3" spans="1:75" s="1" customFormat="1" ht="18.75" x14ac:dyDescent="0.3">
      <c r="A3" s="72"/>
      <c r="B3" s="73"/>
      <c r="C3" s="73"/>
      <c r="D3" s="73"/>
      <c r="E3" s="73"/>
      <c r="F3" s="72"/>
      <c r="G3" s="72"/>
      <c r="H3" s="89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</row>
    <row r="4" spans="1:75" ht="16.5" thickBot="1" x14ac:dyDescent="0.3">
      <c r="F4" s="108" t="s">
        <v>135</v>
      </c>
      <c r="G4" s="108"/>
      <c r="I4" s="74"/>
      <c r="J4" s="74"/>
      <c r="K4" s="74"/>
      <c r="L4" s="74"/>
      <c r="M4" s="74"/>
      <c r="N4" s="74"/>
      <c r="O4" s="74"/>
    </row>
    <row r="5" spans="1:75" ht="47.25" customHeight="1" thickBot="1" x14ac:dyDescent="0.3">
      <c r="A5" s="41"/>
      <c r="B5" s="42"/>
      <c r="C5" s="43" t="s">
        <v>84</v>
      </c>
      <c r="D5" s="44" t="s">
        <v>0</v>
      </c>
      <c r="E5" s="44">
        <v>2016</v>
      </c>
      <c r="F5" s="44">
        <v>2017</v>
      </c>
      <c r="G5" s="44">
        <v>2018</v>
      </c>
    </row>
    <row r="6" spans="1:75" ht="18.75" thickBot="1" x14ac:dyDescent="0.3">
      <c r="A6" s="41">
        <v>1</v>
      </c>
      <c r="B6" s="45" t="s">
        <v>22</v>
      </c>
      <c r="C6" s="45"/>
      <c r="D6" s="60" t="s">
        <v>12</v>
      </c>
      <c r="E6" s="47">
        <v>1450.78</v>
      </c>
      <c r="F6" s="47">
        <v>1397.471</v>
      </c>
      <c r="G6" s="47">
        <v>1390.229</v>
      </c>
      <c r="H6" s="48"/>
    </row>
    <row r="7" spans="1:75" ht="16.5" customHeight="1" thickBot="1" x14ac:dyDescent="0.3">
      <c r="A7" s="105" t="s">
        <v>85</v>
      </c>
      <c r="B7" s="106"/>
      <c r="C7" s="106"/>
      <c r="D7" s="106"/>
      <c r="E7" s="106"/>
      <c r="F7" s="106"/>
      <c r="G7" s="107"/>
    </row>
    <row r="8" spans="1:75" ht="16.5" thickBot="1" x14ac:dyDescent="0.3">
      <c r="A8" s="65">
        <v>2</v>
      </c>
      <c r="B8" s="66" t="s">
        <v>86</v>
      </c>
      <c r="C8" s="67" t="s">
        <v>26</v>
      </c>
      <c r="D8" s="68" t="s">
        <v>23</v>
      </c>
      <c r="E8" s="69">
        <v>427.67599999999999</v>
      </c>
      <c r="F8" s="69">
        <v>431.19099999999997</v>
      </c>
      <c r="G8" s="69">
        <v>415.51900000000001</v>
      </c>
    </row>
    <row r="9" spans="1:75" ht="16.5" thickBot="1" x14ac:dyDescent="0.3">
      <c r="A9" s="41">
        <v>3</v>
      </c>
      <c r="B9" s="49" t="s">
        <v>87</v>
      </c>
      <c r="C9" s="50" t="s">
        <v>28</v>
      </c>
      <c r="D9" s="46" t="s">
        <v>23</v>
      </c>
      <c r="E9" s="51">
        <v>25.843</v>
      </c>
      <c r="F9" s="51">
        <v>31.085000000000001</v>
      </c>
      <c r="G9" s="51">
        <v>39.067999999999998</v>
      </c>
    </row>
    <row r="10" spans="1:75" ht="16.5" customHeight="1" thickBot="1" x14ac:dyDescent="0.3">
      <c r="A10" s="41">
        <v>4</v>
      </c>
      <c r="B10" s="49" t="s">
        <v>31</v>
      </c>
      <c r="C10" s="50" t="s">
        <v>88</v>
      </c>
      <c r="D10" s="46" t="s">
        <v>23</v>
      </c>
      <c r="E10" s="51">
        <v>193.672</v>
      </c>
      <c r="F10" s="51">
        <v>188.828</v>
      </c>
      <c r="G10" s="51">
        <v>188.07300000000001</v>
      </c>
      <c r="H10" s="48"/>
    </row>
    <row r="11" spans="1:75" ht="16.5" thickBot="1" x14ac:dyDescent="0.3">
      <c r="A11" s="41"/>
      <c r="B11" s="102" t="s">
        <v>33</v>
      </c>
      <c r="C11" s="103"/>
      <c r="D11" s="103"/>
      <c r="E11" s="103"/>
      <c r="F11" s="103"/>
      <c r="G11" s="104"/>
    </row>
    <row r="12" spans="1:75" ht="32.25" thickBot="1" x14ac:dyDescent="0.3">
      <c r="A12" s="41">
        <v>5</v>
      </c>
      <c r="B12" s="75" t="s">
        <v>89</v>
      </c>
      <c r="C12" s="53" t="s">
        <v>90</v>
      </c>
      <c r="D12" s="76" t="s">
        <v>23</v>
      </c>
      <c r="E12" s="55">
        <v>49.841000000000001</v>
      </c>
      <c r="F12" s="55">
        <v>51.295999999999999</v>
      </c>
      <c r="G12" s="55">
        <v>50.478999999999999</v>
      </c>
    </row>
    <row r="13" spans="1:75" ht="48" thickBot="1" x14ac:dyDescent="0.3">
      <c r="A13" s="41">
        <v>6</v>
      </c>
      <c r="B13" s="61" t="s">
        <v>91</v>
      </c>
      <c r="C13" s="57" t="s">
        <v>92</v>
      </c>
      <c r="D13" s="54" t="s">
        <v>23</v>
      </c>
      <c r="E13" s="64">
        <v>10.811999999999999</v>
      </c>
      <c r="F13" s="64">
        <v>8.0079999999999991</v>
      </c>
      <c r="G13" s="64">
        <v>7.726</v>
      </c>
    </row>
    <row r="14" spans="1:75" ht="48" thickBot="1" x14ac:dyDescent="0.3">
      <c r="A14" s="41">
        <v>7</v>
      </c>
      <c r="B14" s="61" t="s">
        <v>93</v>
      </c>
      <c r="C14" s="57" t="s">
        <v>94</v>
      </c>
      <c r="D14" s="54" t="s">
        <v>23</v>
      </c>
      <c r="E14" s="64">
        <v>14.737</v>
      </c>
      <c r="F14" s="64">
        <v>14.202999999999999</v>
      </c>
      <c r="G14" s="64">
        <v>17.943999999999999</v>
      </c>
    </row>
    <row r="15" spans="1:75" ht="32.25" thickBot="1" x14ac:dyDescent="0.3">
      <c r="A15" s="41">
        <v>8</v>
      </c>
      <c r="B15" s="61" t="s">
        <v>95</v>
      </c>
      <c r="C15" s="57" t="s">
        <v>96</v>
      </c>
      <c r="D15" s="54" t="s">
        <v>23</v>
      </c>
      <c r="E15" s="64">
        <v>14.271000000000001</v>
      </c>
      <c r="F15" s="64">
        <v>13.443</v>
      </c>
      <c r="G15" s="64">
        <v>14.111000000000001</v>
      </c>
    </row>
    <row r="16" spans="1:75" ht="32.25" thickBot="1" x14ac:dyDescent="0.3">
      <c r="A16" s="41">
        <v>9</v>
      </c>
      <c r="B16" s="61" t="s">
        <v>46</v>
      </c>
      <c r="C16" s="57" t="s">
        <v>97</v>
      </c>
      <c r="D16" s="54" t="s">
        <v>23</v>
      </c>
      <c r="E16" s="64">
        <v>53.837000000000003</v>
      </c>
      <c r="F16" s="64">
        <v>52.048000000000002</v>
      </c>
      <c r="G16" s="64">
        <v>53.091000000000001</v>
      </c>
    </row>
    <row r="17" spans="1:8" ht="48" thickBot="1" x14ac:dyDescent="0.3">
      <c r="A17" s="41">
        <v>10</v>
      </c>
      <c r="B17" s="61" t="s">
        <v>98</v>
      </c>
      <c r="C17" s="57" t="s">
        <v>99</v>
      </c>
      <c r="D17" s="54" t="s">
        <v>23</v>
      </c>
      <c r="E17" s="64">
        <v>0.57199999999999995</v>
      </c>
      <c r="F17" s="64">
        <v>0.54900000000000004</v>
      </c>
      <c r="G17" s="64">
        <v>0.56599999999999995</v>
      </c>
    </row>
    <row r="18" spans="1:8" ht="48" thickBot="1" x14ac:dyDescent="0.3">
      <c r="A18" s="41">
        <v>11</v>
      </c>
      <c r="B18" s="62" t="s">
        <v>100</v>
      </c>
      <c r="C18" s="57" t="s">
        <v>101</v>
      </c>
      <c r="D18" s="54" t="s">
        <v>23</v>
      </c>
      <c r="E18" s="64">
        <v>30.763999999999999</v>
      </c>
      <c r="F18" s="64">
        <v>31.585000000000001</v>
      </c>
      <c r="G18" s="64">
        <v>25.742000000000001</v>
      </c>
    </row>
    <row r="19" spans="1:8" ht="63.75" thickBot="1" x14ac:dyDescent="0.3">
      <c r="A19" s="41">
        <v>12</v>
      </c>
      <c r="B19" s="62" t="s">
        <v>102</v>
      </c>
      <c r="C19" s="57" t="s">
        <v>103</v>
      </c>
      <c r="D19" s="54" t="s">
        <v>23</v>
      </c>
      <c r="E19" s="64">
        <v>3.6749999999999998</v>
      </c>
      <c r="F19" s="64">
        <v>3.867</v>
      </c>
      <c r="G19" s="64">
        <v>4.4009999999999998</v>
      </c>
    </row>
    <row r="20" spans="1:8" ht="32.25" thickBot="1" x14ac:dyDescent="0.3">
      <c r="A20" s="41">
        <v>13</v>
      </c>
      <c r="B20" s="62" t="s">
        <v>104</v>
      </c>
      <c r="C20" s="57" t="s">
        <v>105</v>
      </c>
      <c r="D20" s="54" t="s">
        <v>23</v>
      </c>
      <c r="E20" s="64">
        <v>2.7759999999999998</v>
      </c>
      <c r="F20" s="64">
        <v>2.8290000000000002</v>
      </c>
      <c r="G20" s="64">
        <v>2.7309999999999999</v>
      </c>
    </row>
    <row r="21" spans="1:8" ht="32.25" thickBot="1" x14ac:dyDescent="0.3">
      <c r="A21" s="41">
        <v>14</v>
      </c>
      <c r="B21" s="63" t="s">
        <v>106</v>
      </c>
      <c r="C21" s="57" t="s">
        <v>107</v>
      </c>
      <c r="D21" s="54" t="s">
        <v>23</v>
      </c>
      <c r="E21" s="64">
        <v>1.27</v>
      </c>
      <c r="F21" s="64">
        <v>1.079</v>
      </c>
      <c r="G21" s="64">
        <v>1.145</v>
      </c>
    </row>
    <row r="22" spans="1:8" ht="32.25" thickBot="1" x14ac:dyDescent="0.3">
      <c r="A22" s="41">
        <v>15</v>
      </c>
      <c r="B22" s="62" t="s">
        <v>108</v>
      </c>
      <c r="C22" s="57" t="s">
        <v>109</v>
      </c>
      <c r="D22" s="54" t="s">
        <v>23</v>
      </c>
      <c r="E22" s="64">
        <v>7.734</v>
      </c>
      <c r="F22" s="64">
        <v>6.3330000000000002</v>
      </c>
      <c r="G22" s="64">
        <v>6.992</v>
      </c>
    </row>
    <row r="23" spans="1:8" ht="32.25" thickBot="1" x14ac:dyDescent="0.3">
      <c r="A23" s="41">
        <v>16</v>
      </c>
      <c r="B23" s="62" t="s">
        <v>110</v>
      </c>
      <c r="C23" s="57" t="s">
        <v>111</v>
      </c>
      <c r="D23" s="54" t="s">
        <v>23</v>
      </c>
      <c r="E23" s="64">
        <v>2.8050000000000002</v>
      </c>
      <c r="F23" s="64">
        <v>2.9780000000000002</v>
      </c>
      <c r="G23" s="64">
        <v>2.76</v>
      </c>
    </row>
    <row r="24" spans="1:8" ht="48" thickBot="1" x14ac:dyDescent="0.3">
      <c r="A24" s="41">
        <v>17</v>
      </c>
      <c r="B24" s="62" t="s">
        <v>112</v>
      </c>
      <c r="C24" s="57" t="s">
        <v>113</v>
      </c>
      <c r="D24" s="54" t="s">
        <v>23</v>
      </c>
      <c r="E24" s="64">
        <v>0.58099999999999996</v>
      </c>
      <c r="F24" s="64">
        <v>0.61099999999999999</v>
      </c>
      <c r="G24" s="64">
        <v>0.38600000000000001</v>
      </c>
    </row>
    <row r="25" spans="1:8" ht="32.25" thickBot="1" x14ac:dyDescent="0.3">
      <c r="A25" s="41">
        <v>18</v>
      </c>
      <c r="B25" s="59" t="s">
        <v>114</v>
      </c>
      <c r="C25" s="50" t="s">
        <v>32</v>
      </c>
      <c r="D25" s="46" t="s">
        <v>23</v>
      </c>
      <c r="E25" s="51">
        <v>223.35300000000001</v>
      </c>
      <c r="F25" s="51">
        <v>208.96700000000001</v>
      </c>
      <c r="G25" s="51">
        <v>202.77199999999999</v>
      </c>
    </row>
    <row r="26" spans="1:8" ht="32.25" thickBot="1" x14ac:dyDescent="0.3">
      <c r="A26" s="41">
        <v>19</v>
      </c>
      <c r="B26" s="59" t="s">
        <v>115</v>
      </c>
      <c r="C26" s="50" t="s">
        <v>63</v>
      </c>
      <c r="D26" s="46" t="s">
        <v>23</v>
      </c>
      <c r="E26" s="51">
        <v>530.13499999999999</v>
      </c>
      <c r="F26" s="51">
        <v>491.83199999999999</v>
      </c>
      <c r="G26" s="51">
        <v>504.654</v>
      </c>
      <c r="H26" s="48"/>
    </row>
    <row r="27" spans="1:8" ht="16.5" thickBot="1" x14ac:dyDescent="0.3">
      <c r="A27" s="41">
        <v>20</v>
      </c>
      <c r="B27" s="59" t="s">
        <v>64</v>
      </c>
      <c r="C27" s="50" t="s">
        <v>65</v>
      </c>
      <c r="D27" s="46" t="s">
        <v>23</v>
      </c>
      <c r="E27" s="51">
        <v>15.132</v>
      </c>
      <c r="F27" s="51">
        <v>14.477</v>
      </c>
      <c r="G27" s="51">
        <v>11.771000000000001</v>
      </c>
    </row>
    <row r="28" spans="1:8" ht="32.25" thickBot="1" x14ac:dyDescent="0.3">
      <c r="A28" s="41">
        <v>21</v>
      </c>
      <c r="B28" s="59" t="s">
        <v>116</v>
      </c>
      <c r="C28" s="50" t="s">
        <v>67</v>
      </c>
      <c r="D28" s="46" t="s">
        <v>23</v>
      </c>
      <c r="E28" s="51">
        <v>1.877</v>
      </c>
      <c r="F28" s="51">
        <v>1.671</v>
      </c>
      <c r="G28" s="51">
        <v>1.524</v>
      </c>
    </row>
    <row r="29" spans="1:8" ht="32.25" thickBot="1" x14ac:dyDescent="0.3">
      <c r="A29" s="41">
        <v>22</v>
      </c>
      <c r="B29" s="59" t="s">
        <v>117</v>
      </c>
      <c r="C29" s="50" t="s">
        <v>69</v>
      </c>
      <c r="D29" s="46" t="s">
        <v>23</v>
      </c>
      <c r="E29" s="51">
        <v>3.6059999999999999</v>
      </c>
      <c r="F29" s="51">
        <v>1.319</v>
      </c>
      <c r="G29" s="51">
        <v>3.4510000000000001</v>
      </c>
    </row>
    <row r="30" spans="1:8" ht="32.25" thickBot="1" x14ac:dyDescent="0.3">
      <c r="A30" s="41">
        <v>23</v>
      </c>
      <c r="B30" s="59" t="s">
        <v>118</v>
      </c>
      <c r="C30" s="50" t="s">
        <v>71</v>
      </c>
      <c r="D30" s="46" t="s">
        <v>23</v>
      </c>
      <c r="E30" s="51">
        <v>17.806999999999999</v>
      </c>
      <c r="F30" s="51">
        <v>17.033999999999999</v>
      </c>
      <c r="G30" s="51">
        <v>11.903</v>
      </c>
    </row>
    <row r="31" spans="1:8" ht="16.5" thickBot="1" x14ac:dyDescent="0.3">
      <c r="A31" s="41">
        <v>24</v>
      </c>
      <c r="B31" s="59" t="s">
        <v>119</v>
      </c>
      <c r="C31" s="50" t="s">
        <v>73</v>
      </c>
      <c r="D31" s="46" t="s">
        <v>23</v>
      </c>
      <c r="E31" s="51">
        <v>1.4999999999999999E-2</v>
      </c>
      <c r="F31" s="51">
        <v>1.7000000000000001E-2</v>
      </c>
      <c r="G31" s="51">
        <v>1.2999999999999999E-2</v>
      </c>
    </row>
    <row r="32" spans="1:8" ht="16.5" thickBot="1" x14ac:dyDescent="0.3">
      <c r="A32" s="41">
        <v>25</v>
      </c>
      <c r="B32" s="59" t="s">
        <v>120</v>
      </c>
      <c r="C32" s="50" t="s">
        <v>75</v>
      </c>
      <c r="D32" s="46" t="s">
        <v>23</v>
      </c>
      <c r="E32" s="51">
        <v>1.2E-2</v>
      </c>
      <c r="F32" s="51">
        <v>8.0000000000000002E-3</v>
      </c>
      <c r="G32" s="51">
        <v>1.4999999999999999E-2</v>
      </c>
    </row>
    <row r="33" spans="1:7" ht="16.5" thickBot="1" x14ac:dyDescent="0.3">
      <c r="A33" s="41">
        <v>26</v>
      </c>
      <c r="B33" s="59" t="s">
        <v>121</v>
      </c>
      <c r="C33" s="50" t="s">
        <v>77</v>
      </c>
      <c r="D33" s="46" t="s">
        <v>23</v>
      </c>
      <c r="E33" s="51">
        <v>1.502</v>
      </c>
      <c r="F33" s="51">
        <v>0.33</v>
      </c>
      <c r="G33" s="51">
        <v>0.497</v>
      </c>
    </row>
    <row r="34" spans="1:7" ht="32.25" thickBot="1" x14ac:dyDescent="0.3">
      <c r="A34" s="41">
        <v>27</v>
      </c>
      <c r="B34" s="59" t="s">
        <v>122</v>
      </c>
      <c r="C34" s="50" t="s">
        <v>79</v>
      </c>
      <c r="D34" s="46" t="s">
        <v>23</v>
      </c>
      <c r="E34" s="51">
        <v>1.794</v>
      </c>
      <c r="F34" s="51">
        <v>2</v>
      </c>
      <c r="G34" s="51">
        <v>1.8049999999999999</v>
      </c>
    </row>
    <row r="35" spans="1:7" ht="32.25" thickBot="1" x14ac:dyDescent="0.3">
      <c r="A35" s="41">
        <v>28</v>
      </c>
      <c r="B35" s="59" t="s">
        <v>123</v>
      </c>
      <c r="C35" s="50" t="s">
        <v>81</v>
      </c>
      <c r="D35" s="46" t="s">
        <v>23</v>
      </c>
      <c r="E35" s="51">
        <v>0.14299999999999999</v>
      </c>
      <c r="F35" s="51">
        <v>0.14099999999999999</v>
      </c>
      <c r="G35" s="51">
        <v>0.16700000000000001</v>
      </c>
    </row>
    <row r="36" spans="1:7" ht="16.5" thickBot="1" x14ac:dyDescent="0.3">
      <c r="A36" s="41">
        <v>29</v>
      </c>
      <c r="B36" s="59" t="s">
        <v>76</v>
      </c>
      <c r="C36" s="50" t="s">
        <v>83</v>
      </c>
      <c r="D36" s="46" t="s">
        <v>23</v>
      </c>
      <c r="E36" s="51">
        <v>1.8660000000000001</v>
      </c>
      <c r="F36" s="51">
        <v>1.831</v>
      </c>
      <c r="G36" s="51">
        <v>1.9910000000000001</v>
      </c>
    </row>
    <row r="37" spans="1:7" ht="16.5" thickBot="1" x14ac:dyDescent="0.3">
      <c r="A37" s="41">
        <v>30</v>
      </c>
      <c r="B37" s="59" t="s">
        <v>78</v>
      </c>
      <c r="C37" s="50" t="s">
        <v>124</v>
      </c>
      <c r="D37" s="46" t="s">
        <v>23</v>
      </c>
      <c r="E37" s="51">
        <v>0.19800000000000001</v>
      </c>
      <c r="F37" s="51">
        <v>0.20699999999999999</v>
      </c>
      <c r="G37" s="51">
        <v>0.17899999999999999</v>
      </c>
    </row>
    <row r="38" spans="1:7" ht="32.25" thickBot="1" x14ac:dyDescent="0.3">
      <c r="A38" s="41">
        <v>31</v>
      </c>
      <c r="B38" s="59" t="s">
        <v>125</v>
      </c>
      <c r="C38" s="50" t="s">
        <v>126</v>
      </c>
      <c r="D38" s="46" t="s">
        <v>23</v>
      </c>
      <c r="E38" s="51">
        <v>3.4220000000000002</v>
      </c>
      <c r="F38" s="51">
        <v>3.3119999999999998</v>
      </c>
      <c r="G38" s="51">
        <v>3.375</v>
      </c>
    </row>
    <row r="39" spans="1:7" ht="32.25" thickBot="1" x14ac:dyDescent="0.3">
      <c r="A39" s="41">
        <v>32</v>
      </c>
      <c r="B39" s="59" t="s">
        <v>127</v>
      </c>
      <c r="C39" s="50" t="s">
        <v>128</v>
      </c>
      <c r="D39" s="46" t="s">
        <v>23</v>
      </c>
      <c r="E39" s="51">
        <v>2.677</v>
      </c>
      <c r="F39" s="51">
        <v>3.1459999999999999</v>
      </c>
      <c r="G39" s="51">
        <v>3.3959999999999999</v>
      </c>
    </row>
    <row r="40" spans="1:7" ht="17.25" customHeight="1" thickBot="1" x14ac:dyDescent="0.3">
      <c r="A40" s="41">
        <v>33</v>
      </c>
      <c r="B40" s="59" t="s">
        <v>129</v>
      </c>
      <c r="C40" s="50" t="s">
        <v>130</v>
      </c>
      <c r="D40" s="46" t="s">
        <v>23</v>
      </c>
      <c r="E40" s="51">
        <v>5.0999999999999997E-2</v>
      </c>
      <c r="F40" s="51">
        <v>4.3999999999999997E-2</v>
      </c>
      <c r="G40" s="51">
        <v>5.5E-2</v>
      </c>
    </row>
    <row r="41" spans="1:7" x14ac:dyDescent="0.25">
      <c r="B41" s="74"/>
      <c r="C41" s="74"/>
      <c r="D41" s="74"/>
      <c r="E41" s="37"/>
    </row>
    <row r="42" spans="1:7" x14ac:dyDescent="0.25">
      <c r="B42" s="77" t="s">
        <v>131</v>
      </c>
      <c r="C42" s="74"/>
      <c r="D42" s="74"/>
    </row>
    <row r="43" spans="1:7" x14ac:dyDescent="0.25">
      <c r="B43" s="78" t="s">
        <v>132</v>
      </c>
    </row>
  </sheetData>
  <mergeCells count="5">
    <mergeCell ref="B1:H1"/>
    <mergeCell ref="B2:H2"/>
    <mergeCell ref="A7:G7"/>
    <mergeCell ref="B11:G11"/>
    <mergeCell ref="F4:G4"/>
  </mergeCells>
  <pageMargins left="1.1811023622047245" right="0.17" top="0.74803149606299213" bottom="0.35" header="0.31496062992125984" footer="0.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C-2a-total</vt:lpstr>
      <vt:lpstr>C-2b-by NACE 1.1</vt:lpstr>
      <vt:lpstr>C-2c-by NACE 2.0</vt:lpstr>
      <vt:lpstr>'C-2c-by NACE 2.0'!Заголовки_для_печати</vt:lpstr>
      <vt:lpstr>'C-2a-total'!Область_печати</vt:lpstr>
      <vt:lpstr>'C-2c-by NACE 2.0'!Область_печати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Шило Галина Владимировна</cp:lastModifiedBy>
  <cp:lastPrinted>2019-07-23T12:20:07Z</cp:lastPrinted>
  <dcterms:created xsi:type="dcterms:W3CDTF">2011-05-01T09:55:58Z</dcterms:created>
  <dcterms:modified xsi:type="dcterms:W3CDTF">2019-07-24T08:32:16Z</dcterms:modified>
</cp:coreProperties>
</file>