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525" yWindow="435" windowWidth="19320" windowHeight="11700"/>
  </bookViews>
  <sheets>
    <sheet name="G-2" sheetId="7" r:id="rId1"/>
  </sheets>
  <definedNames>
    <definedName name="_xlnm.Print_Area" localSheetId="0">'G-2'!$A$1:$W$40</definedName>
  </definedNames>
  <calcPr calcId="144525" concurrentCalc="0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W30" i="7" l="1"/>
  <c r="W28" i="7"/>
  <c r="W26" i="7"/>
  <c r="W24" i="7"/>
  <c r="W22" i="7"/>
  <c r="W20" i="7"/>
  <c r="W18" i="7"/>
  <c r="W16" i="7"/>
  <c r="W14" i="7"/>
  <c r="W12" i="7"/>
  <c r="N22" i="7"/>
  <c r="H14" i="7"/>
  <c r="T12" i="7"/>
  <c r="U12" i="7"/>
  <c r="V12" i="7"/>
  <c r="T14" i="7"/>
  <c r="U14" i="7"/>
  <c r="V14" i="7"/>
  <c r="T16" i="7"/>
  <c r="U16" i="7"/>
  <c r="V16" i="7"/>
  <c r="T18" i="7"/>
  <c r="U18" i="7"/>
  <c r="V18" i="7"/>
  <c r="T20" i="7"/>
  <c r="U20" i="7"/>
  <c r="V20" i="7"/>
  <c r="T22" i="7"/>
  <c r="U22" i="7"/>
  <c r="V22" i="7"/>
  <c r="T24" i="7"/>
  <c r="U24" i="7"/>
  <c r="V24" i="7"/>
  <c r="T26" i="7"/>
  <c r="U26" i="7"/>
  <c r="V26" i="7"/>
  <c r="T28" i="7"/>
  <c r="U28" i="7"/>
  <c r="V28" i="7"/>
  <c r="T30" i="7"/>
  <c r="U30" i="7"/>
  <c r="V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S22" i="7"/>
  <c r="R22" i="7"/>
  <c r="Q22" i="7"/>
  <c r="P22" i="7"/>
  <c r="O22" i="7"/>
  <c r="M22" i="7"/>
  <c r="L22" i="7"/>
  <c r="K22" i="7"/>
  <c r="J22" i="7"/>
  <c r="I22" i="7"/>
  <c r="H22" i="7"/>
  <c r="G22" i="7"/>
  <c r="F22" i="7"/>
  <c r="E22" i="7"/>
  <c r="D22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S14" i="7"/>
  <c r="R14" i="7"/>
  <c r="Q14" i="7"/>
  <c r="P14" i="7"/>
  <c r="O14" i="7"/>
  <c r="N14" i="7"/>
  <c r="M14" i="7"/>
  <c r="L14" i="7"/>
  <c r="K14" i="7"/>
  <c r="J14" i="7"/>
  <c r="I14" i="7"/>
  <c r="G14" i="7"/>
  <c r="F14" i="7"/>
  <c r="E14" i="7"/>
  <c r="D14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</calcChain>
</file>

<file path=xl/sharedStrings.xml><?xml version="1.0" encoding="utf-8"?>
<sst xmlns="http://schemas.openxmlformats.org/spreadsheetml/2006/main" count="60" uniqueCount="26">
  <si>
    <t>%</t>
  </si>
  <si>
    <t>Production of energy</t>
  </si>
  <si>
    <t>Imports of energy</t>
  </si>
  <si>
    <t>Exports of energy</t>
  </si>
  <si>
    <t>International aviation bunkers</t>
  </si>
  <si>
    <t>Stock changes</t>
  </si>
  <si>
    <t>Total primary energy supply</t>
  </si>
  <si>
    <t>Unit</t>
  </si>
  <si>
    <t>ktoe</t>
  </si>
  <si>
    <t>of which</t>
  </si>
  <si>
    <r>
      <t>Coal</t>
    </r>
    <r>
      <rPr>
        <i/>
        <vertAlign val="superscript"/>
        <sz val="12"/>
        <rFont val="Calibri"/>
        <family val="2"/>
        <charset val="204"/>
      </rPr>
      <t>1)</t>
    </r>
  </si>
  <si>
    <t>Crude oil</t>
  </si>
  <si>
    <t>Oil products</t>
  </si>
  <si>
    <t>Natural gas</t>
  </si>
  <si>
    <t>Nuclear energy</t>
  </si>
  <si>
    <t>Hydropower</t>
  </si>
  <si>
    <t>Geothermal and solar energy, etc.</t>
  </si>
  <si>
    <t xml:space="preserve">Biofuels and waste </t>
  </si>
  <si>
    <t>Electricity</t>
  </si>
  <si>
    <t>Heat</t>
  </si>
  <si>
    <r>
      <rPr>
        <vertAlign val="superscript"/>
        <sz val="12"/>
        <rFont val="Calibri"/>
        <family val="2"/>
        <charset val="204"/>
      </rPr>
      <t xml:space="preserve">1) </t>
    </r>
    <r>
      <rPr>
        <sz val="12"/>
        <rFont val="Calibri"/>
        <family val="2"/>
        <charset val="204"/>
      </rPr>
      <t>Also includes peat.</t>
    </r>
  </si>
  <si>
    <t>Reference:</t>
  </si>
  <si>
    <t>Note:</t>
  </si>
  <si>
    <r>
      <t xml:space="preserve">Time series data on the indicators for 1990-2017, Table G-2. Total primary energy supply:  </t>
    </r>
    <r>
      <rPr>
        <i/>
        <sz val="14"/>
        <rFont val="Calibri"/>
        <family val="2"/>
        <charset val="204"/>
      </rPr>
      <t>Belarus</t>
    </r>
  </si>
  <si>
    <t>October 28, 2019</t>
  </si>
  <si>
    <t>Data of International Energy Agency (Energy Balances of Belarus).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</si>
</sst>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20" formatCode="0.0%"/>
  </numFmts>
  <fonts count="14" x14ac:knownFonts="1">
    <font>
      <sz val="11"/>
      <color theme="1"/>
      <name val="Calibri"/>
      <family val="2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</font>
    <font>
      <b/>
      <sz val="14"/>
      <name val="Calibri"/>
      <family val="2"/>
    </font>
    <font>
      <i/>
      <sz val="10"/>
      <name val="Calibri"/>
      <family val="2"/>
    </font>
    <font>
      <i/>
      <sz val="12"/>
      <name val="Calibri"/>
      <family val="2"/>
    </font>
    <font>
      <i/>
      <sz val="14"/>
      <name val="Calibri"/>
      <family val="2"/>
      <charset val="204"/>
    </font>
    <font>
      <vertAlign val="superscript"/>
      <sz val="12"/>
      <name val="Calibri"/>
      <family val="2"/>
      <charset val="204"/>
    </font>
    <font>
      <i/>
      <vertAlign val="superscript"/>
      <sz val="12"/>
      <name val="Calibri"/>
      <family val="2"/>
      <charset val="204"/>
    </font>
    <font>
      <b/>
      <sz val="12"/>
      <name val="Calibri"/>
      <family val="2"/>
    </font>
    <font>
      <sz val="12"/>
      <name val="Calibri"/>
      <family val="2"/>
    </font>
    <font>
      <i/>
      <sz val="1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31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3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justify"/>
    </xf>
    <xf numFmtId="0" fontId="3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" fillId="2" borderId="0" xfId="0" applyFont="1" applyFill="1" applyAlignment="1"/>
    <xf numFmtId="3" fontId="1" fillId="3" borderId="4" xfId="0" applyNumberFormat="1" applyFont="1" applyFill="1" applyBorder="1" applyAlignment="1">
      <alignment horizontal="right" vertical="center" wrapText="1"/>
    </xf>
    <xf numFmtId="3" fontId="2" fillId="4" borderId="4" xfId="0" applyNumberFormat="1" applyFont="1" applyFill="1" applyBorder="1" applyAlignment="1">
      <alignment horizontal="right" vertical="center" wrapText="1"/>
    </xf>
    <xf numFmtId="220" fontId="1" fillId="4" borderId="4" xfId="1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justify"/>
    </xf>
    <xf numFmtId="0" fontId="4" fillId="3" borderId="0" xfId="0" applyFont="1" applyFill="1" applyAlignment="1">
      <alignment horizontal="centerContinuous"/>
    </xf>
    <xf numFmtId="0" fontId="3" fillId="3" borderId="0" xfId="0" applyFont="1" applyFill="1" applyAlignment="1">
      <alignment horizontal="centerContinuous"/>
    </xf>
    <xf numFmtId="0" fontId="1" fillId="2" borderId="0" xfId="0" applyFont="1" applyFill="1" applyAlignment="1">
      <alignment horizontal="left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ulka3" displayName="Tabulka3" ref="A9:A30" headerRowCount="0" totalsRowShown="0" headerRowDxfId="1" dataDxfId="0">
  <tableColumns count="1">
    <tableColumn id="2" name="Sloupec2" headerRowDxfId="2" dataDxfId="3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23" sqref="E23"/>
    </sheetView>
  </sheetViews>
  <sheetFormatPr defaultRowHeight="15" x14ac:dyDescent="0.25"/>
  <cols>
    <col min="1" max="1" width="4.85546875" style="1" customWidth="1"/>
    <col min="2" max="2" width="26" style="1" customWidth="1"/>
    <col min="3" max="3" width="12.5703125" style="1" customWidth="1"/>
    <col min="4" max="23" width="9.5703125" style="1" customWidth="1"/>
    <col min="24" max="16384" width="9.140625" style="1"/>
  </cols>
  <sheetData>
    <row r="1" spans="1:23" ht="18.75" customHeight="1" x14ac:dyDescent="0.3">
      <c r="B1" s="22" t="s">
        <v>23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3"/>
      <c r="U1" s="23"/>
      <c r="V1" s="23"/>
      <c r="W1" s="23"/>
    </row>
    <row r="2" spans="1:23" ht="15.75" thickBot="1" x14ac:dyDescent="0.3">
      <c r="B2" s="2"/>
      <c r="V2" s="28" t="s">
        <v>24</v>
      </c>
      <c r="W2" s="28"/>
    </row>
    <row r="3" spans="1:23" ht="16.5" thickBot="1" x14ac:dyDescent="0.3">
      <c r="A3" s="3"/>
      <c r="B3" s="4"/>
      <c r="C3" s="5" t="s">
        <v>7</v>
      </c>
      <c r="D3" s="5">
        <v>1990</v>
      </c>
      <c r="E3" s="5">
        <v>1995</v>
      </c>
      <c r="F3" s="5">
        <v>2000</v>
      </c>
      <c r="G3" s="5">
        <v>2001</v>
      </c>
      <c r="H3" s="5">
        <v>2002</v>
      </c>
      <c r="I3" s="5">
        <v>2003</v>
      </c>
      <c r="J3" s="5">
        <v>2004</v>
      </c>
      <c r="K3" s="5">
        <v>2005</v>
      </c>
      <c r="L3" s="5">
        <v>2006</v>
      </c>
      <c r="M3" s="5">
        <v>2007</v>
      </c>
      <c r="N3" s="5">
        <v>2008</v>
      </c>
      <c r="O3" s="5">
        <v>2009</v>
      </c>
      <c r="P3" s="5">
        <v>2010</v>
      </c>
      <c r="Q3" s="5">
        <v>2011</v>
      </c>
      <c r="R3" s="5">
        <v>2012</v>
      </c>
      <c r="S3" s="5">
        <v>2013</v>
      </c>
      <c r="T3" s="5">
        <v>2014</v>
      </c>
      <c r="U3" s="5">
        <v>2015</v>
      </c>
      <c r="V3" s="5">
        <v>2016</v>
      </c>
      <c r="W3" s="5">
        <v>2017</v>
      </c>
    </row>
    <row r="4" spans="1:23" ht="16.5" thickBot="1" x14ac:dyDescent="0.3">
      <c r="A4" s="6">
        <v>1</v>
      </c>
      <c r="B4" s="20" t="s">
        <v>1</v>
      </c>
      <c r="C4" s="8" t="s">
        <v>8</v>
      </c>
      <c r="D4" s="17">
        <v>3387</v>
      </c>
      <c r="E4" s="17">
        <v>3384</v>
      </c>
      <c r="F4" s="17">
        <v>3523</v>
      </c>
      <c r="G4" s="17">
        <v>3630</v>
      </c>
      <c r="H4" s="17">
        <v>3717</v>
      </c>
      <c r="I4" s="17">
        <v>3594</v>
      </c>
      <c r="J4" s="17">
        <v>3643</v>
      </c>
      <c r="K4" s="17">
        <v>3828</v>
      </c>
      <c r="L4" s="17">
        <v>3913</v>
      </c>
      <c r="M4" s="17">
        <v>3984</v>
      </c>
      <c r="N4" s="17">
        <v>3951</v>
      </c>
      <c r="O4" s="17">
        <v>3920</v>
      </c>
      <c r="P4" s="17">
        <v>4024</v>
      </c>
      <c r="Q4" s="17">
        <v>4174</v>
      </c>
      <c r="R4" s="17">
        <v>4136</v>
      </c>
      <c r="S4" s="17">
        <v>3980</v>
      </c>
      <c r="T4" s="17">
        <v>3691</v>
      </c>
      <c r="U4" s="17">
        <v>3575</v>
      </c>
      <c r="V4" s="17">
        <v>3646</v>
      </c>
      <c r="W4" s="17">
        <v>3950</v>
      </c>
    </row>
    <row r="5" spans="1:23" ht="16.5" thickBot="1" x14ac:dyDescent="0.3">
      <c r="A5" s="6">
        <v>2</v>
      </c>
      <c r="B5" s="20" t="s">
        <v>2</v>
      </c>
      <c r="C5" s="8" t="s">
        <v>8</v>
      </c>
      <c r="D5" s="17">
        <v>62722</v>
      </c>
      <c r="E5" s="17">
        <v>24763</v>
      </c>
      <c r="F5" s="17">
        <v>28402</v>
      </c>
      <c r="G5" s="17">
        <v>27777</v>
      </c>
      <c r="H5" s="17">
        <v>30422</v>
      </c>
      <c r="I5" s="17">
        <v>32260</v>
      </c>
      <c r="J5" s="17">
        <v>36248</v>
      </c>
      <c r="K5" s="17">
        <v>37709</v>
      </c>
      <c r="L5" s="17">
        <v>40577</v>
      </c>
      <c r="M5" s="17">
        <v>39463</v>
      </c>
      <c r="N5" s="17">
        <v>41707</v>
      </c>
      <c r="O5" s="17">
        <v>39575</v>
      </c>
      <c r="P5" s="17">
        <v>35004</v>
      </c>
      <c r="Q5" s="17">
        <v>42230</v>
      </c>
      <c r="R5" s="17">
        <v>46275</v>
      </c>
      <c r="S5" s="17">
        <v>39470</v>
      </c>
      <c r="T5" s="17">
        <v>40562</v>
      </c>
      <c r="U5" s="17">
        <v>40767</v>
      </c>
      <c r="V5" s="17">
        <v>36531</v>
      </c>
      <c r="W5" s="17">
        <v>36807</v>
      </c>
    </row>
    <row r="6" spans="1:23" ht="16.5" thickBot="1" x14ac:dyDescent="0.3">
      <c r="A6" s="6">
        <v>3</v>
      </c>
      <c r="B6" s="20" t="s">
        <v>3</v>
      </c>
      <c r="C6" s="8" t="s">
        <v>8</v>
      </c>
      <c r="D6" s="17">
        <v>20476</v>
      </c>
      <c r="E6" s="17">
        <v>3124</v>
      </c>
      <c r="F6" s="17">
        <v>7273</v>
      </c>
      <c r="G6" s="17">
        <v>6691</v>
      </c>
      <c r="H6" s="17">
        <v>9070</v>
      </c>
      <c r="I6" s="17">
        <v>10062</v>
      </c>
      <c r="J6" s="17">
        <v>12935</v>
      </c>
      <c r="K6" s="17">
        <v>14730</v>
      </c>
      <c r="L6" s="17">
        <v>15876</v>
      </c>
      <c r="M6" s="17">
        <v>15696</v>
      </c>
      <c r="N6" s="17">
        <v>17056</v>
      </c>
      <c r="O6" s="17">
        <v>17359</v>
      </c>
      <c r="P6" s="17">
        <v>11613</v>
      </c>
      <c r="Q6" s="17">
        <v>17625</v>
      </c>
      <c r="R6" s="17">
        <v>19672</v>
      </c>
      <c r="S6" s="17">
        <v>15893</v>
      </c>
      <c r="T6" s="17">
        <v>16246</v>
      </c>
      <c r="U6" s="17">
        <v>19312</v>
      </c>
      <c r="V6" s="17">
        <v>15653</v>
      </c>
      <c r="W6" s="17">
        <v>15126</v>
      </c>
    </row>
    <row r="7" spans="1:23" ht="37.5" customHeight="1" thickBot="1" x14ac:dyDescent="0.3">
      <c r="A7" s="6">
        <v>4</v>
      </c>
      <c r="B7" s="7" t="s">
        <v>4</v>
      </c>
      <c r="C7" s="8" t="s">
        <v>8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103</v>
      </c>
      <c r="T7" s="17">
        <v>113</v>
      </c>
      <c r="U7" s="17">
        <v>114</v>
      </c>
      <c r="V7" s="17">
        <v>122</v>
      </c>
      <c r="W7" s="17">
        <v>129</v>
      </c>
    </row>
    <row r="8" spans="1:23" ht="16.5" thickBot="1" x14ac:dyDescent="0.3">
      <c r="A8" s="6">
        <v>5</v>
      </c>
      <c r="B8" s="20" t="s">
        <v>5</v>
      </c>
      <c r="C8" s="8" t="s">
        <v>8</v>
      </c>
      <c r="D8" s="17">
        <v>-84</v>
      </c>
      <c r="E8" s="17">
        <v>-207</v>
      </c>
      <c r="F8" s="17">
        <v>49</v>
      </c>
      <c r="G8" s="17">
        <v>101</v>
      </c>
      <c r="H8" s="17">
        <v>232</v>
      </c>
      <c r="I8" s="17">
        <v>235</v>
      </c>
      <c r="J8" s="17">
        <v>-49</v>
      </c>
      <c r="K8" s="17">
        <v>85</v>
      </c>
      <c r="L8" s="17">
        <v>16</v>
      </c>
      <c r="M8" s="17">
        <v>285</v>
      </c>
      <c r="N8" s="17">
        <v>-532</v>
      </c>
      <c r="O8" s="17">
        <v>437</v>
      </c>
      <c r="P8" s="17">
        <v>88</v>
      </c>
      <c r="Q8" s="17">
        <v>438</v>
      </c>
      <c r="R8" s="17">
        <v>-271</v>
      </c>
      <c r="S8" s="17">
        <v>-288</v>
      </c>
      <c r="T8" s="17">
        <v>-215</v>
      </c>
      <c r="U8" s="17">
        <v>312</v>
      </c>
      <c r="V8" s="17">
        <v>638</v>
      </c>
      <c r="W8" s="17">
        <v>13</v>
      </c>
    </row>
    <row r="9" spans="1:23" ht="32.25" thickBot="1" x14ac:dyDescent="0.3">
      <c r="A9" s="9">
        <v>6</v>
      </c>
      <c r="B9" s="10" t="s">
        <v>6</v>
      </c>
      <c r="C9" s="8" t="s">
        <v>8</v>
      </c>
      <c r="D9" s="18">
        <v>45549</v>
      </c>
      <c r="E9" s="18">
        <v>24816</v>
      </c>
      <c r="F9" s="18">
        <v>24701</v>
      </c>
      <c r="G9" s="18">
        <v>24817</v>
      </c>
      <c r="H9" s="18">
        <v>25301</v>
      </c>
      <c r="I9" s="18">
        <v>26027</v>
      </c>
      <c r="J9" s="18">
        <v>26908</v>
      </c>
      <c r="K9" s="18">
        <v>26893</v>
      </c>
      <c r="L9" s="18">
        <v>28630</v>
      </c>
      <c r="M9" s="18">
        <v>28036</v>
      </c>
      <c r="N9" s="18">
        <v>28069</v>
      </c>
      <c r="O9" s="18">
        <v>26574</v>
      </c>
      <c r="P9" s="18">
        <v>27502</v>
      </c>
      <c r="Q9" s="18">
        <v>29217</v>
      </c>
      <c r="R9" s="18">
        <v>30469</v>
      </c>
      <c r="S9" s="18">
        <v>27166</v>
      </c>
      <c r="T9" s="18">
        <v>27679</v>
      </c>
      <c r="U9" s="18">
        <v>25227</v>
      </c>
      <c r="V9" s="18">
        <v>25039</v>
      </c>
      <c r="W9" s="18">
        <v>25513</v>
      </c>
    </row>
    <row r="10" spans="1:23" ht="16.5" thickBot="1" x14ac:dyDescent="0.3">
      <c r="A10" s="9"/>
      <c r="B10" s="25" t="s">
        <v>9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7"/>
    </row>
    <row r="11" spans="1:23" ht="18" customHeight="1" thickBot="1" x14ac:dyDescent="0.3">
      <c r="A11" s="9">
        <v>7</v>
      </c>
      <c r="B11" s="13" t="s">
        <v>10</v>
      </c>
      <c r="C11" s="8" t="s">
        <v>8</v>
      </c>
      <c r="D11" s="17">
        <v>2384</v>
      </c>
      <c r="E11" s="17">
        <v>1387</v>
      </c>
      <c r="F11" s="17">
        <v>966</v>
      </c>
      <c r="G11" s="17">
        <v>842</v>
      </c>
      <c r="H11" s="17">
        <v>719</v>
      </c>
      <c r="I11" s="17">
        <v>679</v>
      </c>
      <c r="J11" s="17">
        <v>623</v>
      </c>
      <c r="K11" s="17">
        <v>610</v>
      </c>
      <c r="L11" s="17">
        <v>580</v>
      </c>
      <c r="M11" s="17">
        <v>559</v>
      </c>
      <c r="N11" s="17">
        <v>511</v>
      </c>
      <c r="O11" s="17">
        <v>513</v>
      </c>
      <c r="P11" s="17">
        <v>563</v>
      </c>
      <c r="Q11" s="17">
        <v>578</v>
      </c>
      <c r="R11" s="17">
        <v>743</v>
      </c>
      <c r="S11" s="17">
        <v>808</v>
      </c>
      <c r="T11" s="17">
        <v>842</v>
      </c>
      <c r="U11" s="17">
        <v>759</v>
      </c>
      <c r="V11" s="17">
        <v>814</v>
      </c>
      <c r="W11" s="17">
        <v>835</v>
      </c>
    </row>
    <row r="12" spans="1:23" ht="18" customHeight="1" thickBot="1" x14ac:dyDescent="0.3">
      <c r="A12" s="9">
        <v>8</v>
      </c>
      <c r="B12" s="13" t="s">
        <v>10</v>
      </c>
      <c r="C12" s="8" t="s">
        <v>0</v>
      </c>
      <c r="D12" s="19">
        <f>IF(D11="", "n/a", D11/D$9)</f>
        <v>5.2339239061230759E-2</v>
      </c>
      <c r="E12" s="19">
        <f t="shared" ref="E12:S12" si="0">IF(E11="", "n/a", E11/E$9)</f>
        <v>5.5891360412637009E-2</v>
      </c>
      <c r="F12" s="19">
        <f t="shared" si="0"/>
        <v>3.9107728432047288E-2</v>
      </c>
      <c r="G12" s="19">
        <f t="shared" si="0"/>
        <v>3.3928355562719101E-2</v>
      </c>
      <c r="H12" s="19">
        <f t="shared" si="0"/>
        <v>2.8417849096873643E-2</v>
      </c>
      <c r="I12" s="19">
        <f t="shared" si="0"/>
        <v>2.6088292926576249E-2</v>
      </c>
      <c r="J12" s="19">
        <f t="shared" si="0"/>
        <v>2.315296566077003E-2</v>
      </c>
      <c r="K12" s="19">
        <f t="shared" si="0"/>
        <v>2.2682482430372217E-2</v>
      </c>
      <c r="L12" s="19">
        <f t="shared" si="0"/>
        <v>2.0258470136220747E-2</v>
      </c>
      <c r="M12" s="19">
        <f t="shared" si="0"/>
        <v>1.9938650306748466E-2</v>
      </c>
      <c r="N12" s="19">
        <f t="shared" si="0"/>
        <v>1.8205137340126118E-2</v>
      </c>
      <c r="O12" s="19">
        <f t="shared" si="0"/>
        <v>1.930458342741025E-2</v>
      </c>
      <c r="P12" s="19">
        <f t="shared" si="0"/>
        <v>2.0471238455385062E-2</v>
      </c>
      <c r="Q12" s="19">
        <f t="shared" si="0"/>
        <v>1.9783003046171751E-2</v>
      </c>
      <c r="R12" s="19">
        <f t="shared" si="0"/>
        <v>2.4385440939971775E-2</v>
      </c>
      <c r="S12" s="19">
        <f t="shared" si="0"/>
        <v>2.9743061179415445E-2</v>
      </c>
      <c r="T12" s="19">
        <f>IF(T11="", "n/a", T11/T$9)</f>
        <v>3.0420174139239135E-2</v>
      </c>
      <c r="U12" s="19">
        <f>IF(U11="", "n/a", U11/U$9)</f>
        <v>3.0086811749316208E-2</v>
      </c>
      <c r="V12" s="19">
        <f>IF(V11="", "n/a", V11/V$9)</f>
        <v>3.2509285514597232E-2</v>
      </c>
      <c r="W12" s="19">
        <f>IF(W11="", "n/a", W11/W$9)</f>
        <v>3.2728412965938931E-2</v>
      </c>
    </row>
    <row r="13" spans="1:23" ht="18" customHeight="1" thickBot="1" x14ac:dyDescent="0.3">
      <c r="A13" s="9">
        <v>9</v>
      </c>
      <c r="B13" s="13" t="s">
        <v>11</v>
      </c>
      <c r="C13" s="8" t="s">
        <v>8</v>
      </c>
      <c r="D13" s="17">
        <v>39805</v>
      </c>
      <c r="E13" s="17">
        <v>13377</v>
      </c>
      <c r="F13" s="17">
        <v>13571</v>
      </c>
      <c r="G13" s="17">
        <v>13428</v>
      </c>
      <c r="H13" s="17">
        <v>15360</v>
      </c>
      <c r="I13" s="17">
        <v>15896</v>
      </c>
      <c r="J13" s="17">
        <v>18602</v>
      </c>
      <c r="K13" s="17">
        <v>19977</v>
      </c>
      <c r="L13" s="17">
        <v>21441</v>
      </c>
      <c r="M13" s="17">
        <v>21522</v>
      </c>
      <c r="N13" s="17">
        <v>21496</v>
      </c>
      <c r="O13" s="17">
        <v>21821</v>
      </c>
      <c r="P13" s="17">
        <v>16649</v>
      </c>
      <c r="Q13" s="17">
        <v>20651</v>
      </c>
      <c r="R13" s="17">
        <v>21848</v>
      </c>
      <c r="S13" s="17">
        <v>21339</v>
      </c>
      <c r="T13" s="17">
        <v>22499</v>
      </c>
      <c r="U13" s="17">
        <v>23706</v>
      </c>
      <c r="V13" s="17">
        <v>19148</v>
      </c>
      <c r="W13" s="17">
        <v>18917</v>
      </c>
    </row>
    <row r="14" spans="1:23" ht="18" customHeight="1" thickBot="1" x14ac:dyDescent="0.3">
      <c r="A14" s="9">
        <v>10</v>
      </c>
      <c r="B14" s="13" t="s">
        <v>11</v>
      </c>
      <c r="C14" s="8" t="s">
        <v>0</v>
      </c>
      <c r="D14" s="19">
        <f t="shared" ref="D14:S14" si="1">IF(D13="", "n/a", D13/D$9)</f>
        <v>0.87389404816790706</v>
      </c>
      <c r="E14" s="19">
        <f t="shared" si="1"/>
        <v>0.53904738878143132</v>
      </c>
      <c r="F14" s="19">
        <f t="shared" si="1"/>
        <v>0.54941095502206383</v>
      </c>
      <c r="G14" s="19">
        <f t="shared" si="1"/>
        <v>0.54108071080307851</v>
      </c>
      <c r="H14" s="19">
        <f t="shared" si="1"/>
        <v>0.60709062882890008</v>
      </c>
      <c r="I14" s="19">
        <f t="shared" si="1"/>
        <v>0.61075037461098092</v>
      </c>
      <c r="J14" s="19">
        <f t="shared" si="1"/>
        <v>0.69131856696893113</v>
      </c>
      <c r="K14" s="19">
        <f t="shared" si="1"/>
        <v>0.74283270739597662</v>
      </c>
      <c r="L14" s="19">
        <f t="shared" si="1"/>
        <v>0.74889975550122245</v>
      </c>
      <c r="M14" s="19">
        <f t="shared" si="1"/>
        <v>0.7676558710229705</v>
      </c>
      <c r="N14" s="19">
        <f t="shared" si="1"/>
        <v>0.76582706900851472</v>
      </c>
      <c r="O14" s="19">
        <f t="shared" si="1"/>
        <v>0.8211409648528637</v>
      </c>
      <c r="P14" s="19">
        <f t="shared" si="1"/>
        <v>0.60537415460693766</v>
      </c>
      <c r="Q14" s="19">
        <f t="shared" si="1"/>
        <v>0.70681452578977988</v>
      </c>
      <c r="R14" s="19">
        <f t="shared" si="1"/>
        <v>0.71705668056056981</v>
      </c>
      <c r="S14" s="19">
        <f t="shared" si="1"/>
        <v>0.78550393874696312</v>
      </c>
      <c r="T14" s="19">
        <f>IF(T13="", "n/a", T13/T$9)</f>
        <v>0.81285451063983527</v>
      </c>
      <c r="U14" s="19">
        <f>IF(U13="", "n/a", U13/U$9)</f>
        <v>0.93970745629682484</v>
      </c>
      <c r="V14" s="19">
        <f>IF(V13="", "n/a", V13/V$9)</f>
        <v>0.7647270258396901</v>
      </c>
      <c r="W14" s="19">
        <f>IF(W13="", "n/a", W13/W$9)</f>
        <v>0.74146513542115788</v>
      </c>
    </row>
    <row r="15" spans="1:23" ht="18" customHeight="1" thickBot="1" x14ac:dyDescent="0.3">
      <c r="A15" s="9">
        <v>11</v>
      </c>
      <c r="B15" s="13" t="s">
        <v>12</v>
      </c>
      <c r="C15" s="8" t="s">
        <v>8</v>
      </c>
      <c r="D15" s="17">
        <v>-10192</v>
      </c>
      <c r="E15" s="17">
        <v>-2462</v>
      </c>
      <c r="F15" s="17">
        <v>-5631</v>
      </c>
      <c r="G15" s="17">
        <v>-5643</v>
      </c>
      <c r="H15" s="17">
        <v>-7132</v>
      </c>
      <c r="I15" s="17">
        <v>-7520</v>
      </c>
      <c r="J15" s="17">
        <v>-10302</v>
      </c>
      <c r="K15" s="17">
        <v>-12225</v>
      </c>
      <c r="L15" s="17">
        <v>-12397</v>
      </c>
      <c r="M15" s="17">
        <v>-13160</v>
      </c>
      <c r="N15" s="17">
        <v>-13193</v>
      </c>
      <c r="O15" s="17">
        <v>-12267</v>
      </c>
      <c r="P15" s="17">
        <v>-9592</v>
      </c>
      <c r="Q15" s="17">
        <v>-11228</v>
      </c>
      <c r="R15" s="17">
        <v>-11284</v>
      </c>
      <c r="S15" s="17">
        <v>-14137</v>
      </c>
      <c r="T15" s="17">
        <v>-14329</v>
      </c>
      <c r="U15" s="17">
        <v>-16697</v>
      </c>
      <c r="V15" s="17">
        <v>-12328</v>
      </c>
      <c r="W15" s="17">
        <v>-12114</v>
      </c>
    </row>
    <row r="16" spans="1:23" ht="18" customHeight="1" thickBot="1" x14ac:dyDescent="0.3">
      <c r="A16" s="9">
        <v>12</v>
      </c>
      <c r="B16" s="13" t="s">
        <v>12</v>
      </c>
      <c r="C16" s="8" t="s">
        <v>0</v>
      </c>
      <c r="D16" s="19">
        <f t="shared" ref="D16:S16" si="2">IF(D15="", "n/a", D15/D$9)</f>
        <v>-0.22375902873828185</v>
      </c>
      <c r="E16" s="19">
        <f t="shared" si="2"/>
        <v>-9.9210186976144421E-2</v>
      </c>
      <c r="F16" s="19">
        <f t="shared" si="2"/>
        <v>-0.22796647908991538</v>
      </c>
      <c r="G16" s="19">
        <f t="shared" si="2"/>
        <v>-0.22738445420477899</v>
      </c>
      <c r="H16" s="19">
        <f t="shared" si="2"/>
        <v>-0.28188609145883564</v>
      </c>
      <c r="I16" s="19">
        <f t="shared" si="2"/>
        <v>-0.28893072578476198</v>
      </c>
      <c r="J16" s="19">
        <f t="shared" si="2"/>
        <v>-0.38286011595064667</v>
      </c>
      <c r="K16" s="19">
        <f t="shared" si="2"/>
        <v>-0.45457925854311532</v>
      </c>
      <c r="L16" s="19">
        <f t="shared" si="2"/>
        <v>-0.43300733496332516</v>
      </c>
      <c r="M16" s="19">
        <f t="shared" si="2"/>
        <v>-0.4693964902268512</v>
      </c>
      <c r="N16" s="19">
        <f t="shared" si="2"/>
        <v>-0.4700203071003598</v>
      </c>
      <c r="O16" s="19">
        <f t="shared" si="2"/>
        <v>-0.46161661774666968</v>
      </c>
      <c r="P16" s="19">
        <f t="shared" si="2"/>
        <v>-0.34877463457203112</v>
      </c>
      <c r="Q16" s="19">
        <f t="shared" si="2"/>
        <v>-0.38429681349899031</v>
      </c>
      <c r="R16" s="19">
        <f t="shared" si="2"/>
        <v>-0.37034362794971937</v>
      </c>
      <c r="S16" s="19">
        <f t="shared" si="2"/>
        <v>-0.52039313848192592</v>
      </c>
      <c r="T16" s="19">
        <f>IF(T15="", "n/a", T15/T$9)</f>
        <v>-0.51768488745980712</v>
      </c>
      <c r="U16" s="19">
        <f>IF(U15="", "n/a", U15/U$9)</f>
        <v>-0.66187021841677562</v>
      </c>
      <c r="V16" s="19">
        <f>IF(V15="", "n/a", V15/V$9)</f>
        <v>-0.49235193098765923</v>
      </c>
      <c r="W16" s="19">
        <f>IF(W15="", "n/a", W15/W$9)</f>
        <v>-0.47481676008309487</v>
      </c>
    </row>
    <row r="17" spans="1:23" ht="18" customHeight="1" thickBot="1" x14ac:dyDescent="0.3">
      <c r="A17" s="9">
        <v>13</v>
      </c>
      <c r="B17" s="14" t="s">
        <v>13</v>
      </c>
      <c r="C17" s="8" t="s">
        <v>8</v>
      </c>
      <c r="D17" s="17">
        <v>12510</v>
      </c>
      <c r="E17" s="17">
        <v>11460</v>
      </c>
      <c r="F17" s="17">
        <v>14230</v>
      </c>
      <c r="G17" s="17">
        <v>14425</v>
      </c>
      <c r="H17" s="17">
        <v>14686</v>
      </c>
      <c r="I17" s="17">
        <v>15287</v>
      </c>
      <c r="J17" s="17">
        <v>16584</v>
      </c>
      <c r="K17" s="17">
        <v>16916</v>
      </c>
      <c r="L17" s="17">
        <v>17223</v>
      </c>
      <c r="M17" s="17">
        <v>17322</v>
      </c>
      <c r="N17" s="17">
        <v>17659</v>
      </c>
      <c r="O17" s="17">
        <v>14659</v>
      </c>
      <c r="P17" s="17">
        <v>18108</v>
      </c>
      <c r="Q17" s="17">
        <v>17147</v>
      </c>
      <c r="R17" s="17">
        <v>16898</v>
      </c>
      <c r="S17" s="17">
        <v>17059</v>
      </c>
      <c r="T17" s="17">
        <v>16914</v>
      </c>
      <c r="U17" s="17">
        <v>15834</v>
      </c>
      <c r="V17" s="17">
        <v>15737</v>
      </c>
      <c r="W17" s="17">
        <v>16104</v>
      </c>
    </row>
    <row r="18" spans="1:23" ht="18" customHeight="1" thickBot="1" x14ac:dyDescent="0.3">
      <c r="A18" s="9">
        <v>14</v>
      </c>
      <c r="B18" s="13" t="s">
        <v>13</v>
      </c>
      <c r="C18" s="8" t="s">
        <v>0</v>
      </c>
      <c r="D18" s="19">
        <f t="shared" ref="D18:S18" si="3">IF(D17="", "n/a", D17/D$9)</f>
        <v>0.27464927879865642</v>
      </c>
      <c r="E18" s="19">
        <f t="shared" si="3"/>
        <v>0.46179883945841393</v>
      </c>
      <c r="F18" s="19">
        <f t="shared" si="3"/>
        <v>0.57609003684061377</v>
      </c>
      <c r="G18" s="19">
        <f t="shared" si="3"/>
        <v>0.58125478502639316</v>
      </c>
      <c r="H18" s="19">
        <f t="shared" si="3"/>
        <v>0.5804513655586736</v>
      </c>
      <c r="I18" s="19">
        <f t="shared" si="3"/>
        <v>0.58735159641910328</v>
      </c>
      <c r="J18" s="19">
        <f t="shared" si="3"/>
        <v>0.61632228333581096</v>
      </c>
      <c r="K18" s="19">
        <f t="shared" si="3"/>
        <v>0.62901126687242037</v>
      </c>
      <c r="L18" s="19">
        <f t="shared" si="3"/>
        <v>0.60157177785539639</v>
      </c>
      <c r="M18" s="19">
        <f t="shared" si="3"/>
        <v>0.61784848052503927</v>
      </c>
      <c r="N18" s="19">
        <f t="shared" si="3"/>
        <v>0.62912821974420174</v>
      </c>
      <c r="O18" s="19">
        <f t="shared" si="3"/>
        <v>0.55162941220742079</v>
      </c>
      <c r="P18" s="19">
        <f t="shared" si="3"/>
        <v>0.65842484182968508</v>
      </c>
      <c r="Q18" s="19">
        <f t="shared" si="3"/>
        <v>0.58688434815347235</v>
      </c>
      <c r="R18" s="19">
        <f t="shared" si="3"/>
        <v>0.55459647510584531</v>
      </c>
      <c r="S18" s="19">
        <f t="shared" si="3"/>
        <v>0.6279540602223368</v>
      </c>
      <c r="T18" s="19">
        <f>IF(T17="", "n/a", T17/T$9)</f>
        <v>0.61107698977564218</v>
      </c>
      <c r="U18" s="19">
        <f>IF(U17="", "n/a", U17/U$9)</f>
        <v>0.62766083957664409</v>
      </c>
      <c r="V18" s="19">
        <f>IF(V17="", "n/a", V17/V$9)</f>
        <v>0.62849954071648229</v>
      </c>
      <c r="W18" s="19">
        <f>IF(W17="", "n/a", W17/W$9)</f>
        <v>0.63120761964488692</v>
      </c>
    </row>
    <row r="19" spans="1:23" ht="18" customHeight="1" thickBot="1" x14ac:dyDescent="0.3">
      <c r="A19" s="9">
        <v>15</v>
      </c>
      <c r="B19" s="14" t="s">
        <v>14</v>
      </c>
      <c r="C19" s="8" t="s">
        <v>8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</row>
    <row r="20" spans="1:23" ht="18" customHeight="1" thickBot="1" x14ac:dyDescent="0.3">
      <c r="A20" s="12">
        <v>16</v>
      </c>
      <c r="B20" s="14" t="s">
        <v>14</v>
      </c>
      <c r="C20" s="8" t="s">
        <v>0</v>
      </c>
      <c r="D20" s="19">
        <f t="shared" ref="D20:S20" si="4">IF(D19="", "n/a", D19/D$9)</f>
        <v>0</v>
      </c>
      <c r="E20" s="19">
        <f t="shared" si="4"/>
        <v>0</v>
      </c>
      <c r="F20" s="19">
        <f t="shared" si="4"/>
        <v>0</v>
      </c>
      <c r="G20" s="19">
        <f t="shared" si="4"/>
        <v>0</v>
      </c>
      <c r="H20" s="19">
        <f t="shared" si="4"/>
        <v>0</v>
      </c>
      <c r="I20" s="19">
        <f t="shared" si="4"/>
        <v>0</v>
      </c>
      <c r="J20" s="19">
        <f t="shared" si="4"/>
        <v>0</v>
      </c>
      <c r="K20" s="19">
        <f t="shared" si="4"/>
        <v>0</v>
      </c>
      <c r="L20" s="19">
        <f t="shared" si="4"/>
        <v>0</v>
      </c>
      <c r="M20" s="19">
        <f t="shared" si="4"/>
        <v>0</v>
      </c>
      <c r="N20" s="19">
        <f t="shared" si="4"/>
        <v>0</v>
      </c>
      <c r="O20" s="19">
        <f t="shared" si="4"/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19">
        <f>IF(T19="", "n/a", T19/T$9)</f>
        <v>0</v>
      </c>
      <c r="U20" s="19">
        <f>IF(U19="", "n/a", U19/U$9)</f>
        <v>0</v>
      </c>
      <c r="V20" s="19">
        <f>IF(V19="", "n/a", V19/V$9)</f>
        <v>0</v>
      </c>
      <c r="W20" s="19">
        <f>IF(W19="", "n/a", W19/W$9)</f>
        <v>0</v>
      </c>
    </row>
    <row r="21" spans="1:23" ht="18" customHeight="1" thickBot="1" x14ac:dyDescent="0.3">
      <c r="A21" s="12">
        <v>17</v>
      </c>
      <c r="B21" s="14" t="s">
        <v>15</v>
      </c>
      <c r="C21" s="8" t="s">
        <v>8</v>
      </c>
      <c r="D21" s="17">
        <v>2</v>
      </c>
      <c r="E21" s="17">
        <v>2</v>
      </c>
      <c r="F21" s="17">
        <v>2</v>
      </c>
      <c r="G21" s="17">
        <v>3</v>
      </c>
      <c r="H21" s="17">
        <v>2</v>
      </c>
      <c r="I21" s="17">
        <v>2</v>
      </c>
      <c r="J21" s="17">
        <v>3</v>
      </c>
      <c r="K21" s="17">
        <v>3</v>
      </c>
      <c r="L21" s="17">
        <v>3</v>
      </c>
      <c r="M21" s="17">
        <v>3</v>
      </c>
      <c r="N21" s="17">
        <v>3</v>
      </c>
      <c r="O21" s="17">
        <v>4</v>
      </c>
      <c r="P21" s="17">
        <v>4</v>
      </c>
      <c r="Q21" s="17">
        <v>4</v>
      </c>
      <c r="R21" s="17">
        <v>6</v>
      </c>
      <c r="S21" s="17">
        <v>12</v>
      </c>
      <c r="T21" s="17">
        <v>10</v>
      </c>
      <c r="U21" s="17">
        <v>9</v>
      </c>
      <c r="V21" s="17">
        <v>12</v>
      </c>
      <c r="W21" s="17">
        <v>35</v>
      </c>
    </row>
    <row r="22" spans="1:23" ht="18" customHeight="1" thickBot="1" x14ac:dyDescent="0.3">
      <c r="A22" s="12">
        <v>18</v>
      </c>
      <c r="B22" s="15" t="s">
        <v>15</v>
      </c>
      <c r="C22" s="8" t="s">
        <v>0</v>
      </c>
      <c r="D22" s="19">
        <f t="shared" ref="D22:S22" si="5">IF(D21="", "n/a", D21/D$9)</f>
        <v>4.3908757601703662E-5</v>
      </c>
      <c r="E22" s="19">
        <f t="shared" si="5"/>
        <v>8.0593165699548679E-5</v>
      </c>
      <c r="F22" s="19">
        <f t="shared" si="5"/>
        <v>8.0968381846888786E-5</v>
      </c>
      <c r="G22" s="19">
        <f t="shared" si="5"/>
        <v>1.2088487730184954E-4</v>
      </c>
      <c r="H22" s="19">
        <f t="shared" si="5"/>
        <v>7.9048258962096361E-5</v>
      </c>
      <c r="I22" s="19">
        <f t="shared" si="5"/>
        <v>7.6843278134245205E-5</v>
      </c>
      <c r="J22" s="19">
        <f t="shared" si="5"/>
        <v>1.1149100639215103E-4</v>
      </c>
      <c r="K22" s="19">
        <f t="shared" si="5"/>
        <v>1.115531922805191E-4</v>
      </c>
      <c r="L22" s="19">
        <f t="shared" si="5"/>
        <v>1.0478519035976249E-4</v>
      </c>
      <c r="M22" s="19">
        <f t="shared" si="5"/>
        <v>1.0700527892709374E-4</v>
      </c>
      <c r="N22" s="19">
        <f t="shared" si="5"/>
        <v>1.0687947557803983E-4</v>
      </c>
      <c r="O22" s="19">
        <f t="shared" si="5"/>
        <v>1.5052306766011892E-4</v>
      </c>
      <c r="P22" s="19">
        <f t="shared" si="5"/>
        <v>1.4544396771143918E-4</v>
      </c>
      <c r="Q22" s="19">
        <f t="shared" si="5"/>
        <v>1.3690659547523702E-4</v>
      </c>
      <c r="R22" s="19">
        <f t="shared" si="5"/>
        <v>1.9692146115724178E-4</v>
      </c>
      <c r="S22" s="19">
        <f t="shared" si="5"/>
        <v>4.4172863137745711E-4</v>
      </c>
      <c r="T22" s="19">
        <f>IF(T21="", "n/a", T21/T$9)</f>
        <v>3.6128472849452655E-4</v>
      </c>
      <c r="U22" s="19">
        <f>IF(U21="", "n/a", U21/U$9)</f>
        <v>3.5676061362825543E-4</v>
      </c>
      <c r="V22" s="19">
        <f>IF(V21="", "n/a", V21/V$9)</f>
        <v>4.7925236630855863E-4</v>
      </c>
      <c r="W22" s="19">
        <f>IF(W21="", "n/a", W21/W$9)</f>
        <v>1.3718496452788775E-3</v>
      </c>
    </row>
    <row r="23" spans="1:23" ht="35.25" customHeight="1" thickBot="1" x14ac:dyDescent="0.3">
      <c r="A23" s="12">
        <v>19</v>
      </c>
      <c r="B23" s="14" t="s">
        <v>16</v>
      </c>
      <c r="C23" s="8" t="s">
        <v>8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1</v>
      </c>
      <c r="S23" s="17">
        <v>1</v>
      </c>
      <c r="T23" s="17">
        <v>1</v>
      </c>
      <c r="U23" s="17">
        <v>3</v>
      </c>
      <c r="V23" s="17">
        <v>9</v>
      </c>
      <c r="W23" s="17">
        <v>16</v>
      </c>
    </row>
    <row r="24" spans="1:23" ht="34.5" customHeight="1" thickBot="1" x14ac:dyDescent="0.3">
      <c r="A24" s="12">
        <v>20</v>
      </c>
      <c r="B24" s="15" t="s">
        <v>16</v>
      </c>
      <c r="C24" s="8" t="s">
        <v>0</v>
      </c>
      <c r="D24" s="19">
        <f t="shared" ref="D24:S24" si="6">IF(D23="", "n/a", D23/D$9)</f>
        <v>0</v>
      </c>
      <c r="E24" s="19">
        <f t="shared" si="6"/>
        <v>0</v>
      </c>
      <c r="F24" s="19">
        <f t="shared" si="6"/>
        <v>0</v>
      </c>
      <c r="G24" s="19">
        <f t="shared" si="6"/>
        <v>0</v>
      </c>
      <c r="H24" s="19">
        <f t="shared" si="6"/>
        <v>0</v>
      </c>
      <c r="I24" s="19">
        <f t="shared" si="6"/>
        <v>0</v>
      </c>
      <c r="J24" s="19">
        <f t="shared" si="6"/>
        <v>0</v>
      </c>
      <c r="K24" s="19">
        <f t="shared" si="6"/>
        <v>0</v>
      </c>
      <c r="L24" s="19">
        <f t="shared" si="6"/>
        <v>0</v>
      </c>
      <c r="M24" s="19">
        <f t="shared" si="6"/>
        <v>0</v>
      </c>
      <c r="N24" s="19">
        <f t="shared" si="6"/>
        <v>0</v>
      </c>
      <c r="O24" s="19">
        <f t="shared" si="6"/>
        <v>0</v>
      </c>
      <c r="P24" s="19">
        <f t="shared" si="6"/>
        <v>0</v>
      </c>
      <c r="Q24" s="19">
        <f t="shared" si="6"/>
        <v>0</v>
      </c>
      <c r="R24" s="19">
        <f t="shared" si="6"/>
        <v>3.2820243526206966E-5</v>
      </c>
      <c r="S24" s="19">
        <f t="shared" si="6"/>
        <v>3.6810719281454759E-5</v>
      </c>
      <c r="T24" s="19">
        <f>IF(T23="", "n/a", T23/T$9)</f>
        <v>3.6128472849452651E-5</v>
      </c>
      <c r="U24" s="19">
        <f>IF(U23="", "n/a", U23/U$9)</f>
        <v>1.1892020454275182E-4</v>
      </c>
      <c r="V24" s="19">
        <f>IF(V23="", "n/a", V23/V$9)</f>
        <v>3.5943927473141901E-4</v>
      </c>
      <c r="W24" s="19">
        <f>IF(W23="", "n/a", W23/W$9)</f>
        <v>6.2713126641320113E-4</v>
      </c>
    </row>
    <row r="25" spans="1:23" ht="18" customHeight="1" thickBot="1" x14ac:dyDescent="0.3">
      <c r="A25" s="12">
        <v>21</v>
      </c>
      <c r="B25" s="14" t="s">
        <v>17</v>
      </c>
      <c r="C25" s="8" t="s">
        <v>8</v>
      </c>
      <c r="D25" s="17">
        <v>229</v>
      </c>
      <c r="E25" s="17">
        <v>437</v>
      </c>
      <c r="F25" s="17">
        <v>942</v>
      </c>
      <c r="G25" s="17">
        <v>1051</v>
      </c>
      <c r="H25" s="17">
        <v>1102</v>
      </c>
      <c r="I25" s="17">
        <v>1096</v>
      </c>
      <c r="J25" s="17">
        <v>1118</v>
      </c>
      <c r="K25" s="17">
        <v>1265</v>
      </c>
      <c r="L25" s="17">
        <v>1405</v>
      </c>
      <c r="M25" s="17">
        <v>1417</v>
      </c>
      <c r="N25" s="17">
        <v>1435</v>
      </c>
      <c r="O25" s="17">
        <v>1459</v>
      </c>
      <c r="P25" s="17">
        <v>1537</v>
      </c>
      <c r="Q25" s="17">
        <v>1586</v>
      </c>
      <c r="R25" s="17">
        <v>1604</v>
      </c>
      <c r="S25" s="17">
        <v>1537</v>
      </c>
      <c r="T25" s="17">
        <v>1456</v>
      </c>
      <c r="U25" s="17">
        <v>1388</v>
      </c>
      <c r="V25" s="17">
        <v>1388</v>
      </c>
      <c r="W25" s="17">
        <v>1498</v>
      </c>
    </row>
    <row r="26" spans="1:23" ht="18" customHeight="1" thickBot="1" x14ac:dyDescent="0.3">
      <c r="A26" s="12">
        <v>22</v>
      </c>
      <c r="B26" s="15" t="s">
        <v>17</v>
      </c>
      <c r="C26" s="8" t="s">
        <v>0</v>
      </c>
      <c r="D26" s="19">
        <f t="shared" ref="D26:S26" si="7">IF(D25="", "n/a", D25/D$9)</f>
        <v>5.0275527453950688E-3</v>
      </c>
      <c r="E26" s="19">
        <f t="shared" si="7"/>
        <v>1.7609606705351385E-2</v>
      </c>
      <c r="F26" s="19">
        <f t="shared" si="7"/>
        <v>3.8136107849884623E-2</v>
      </c>
      <c r="G26" s="19">
        <f t="shared" si="7"/>
        <v>4.2350002014747958E-2</v>
      </c>
      <c r="H26" s="19">
        <f t="shared" si="7"/>
        <v>4.3555590688115091E-2</v>
      </c>
      <c r="I26" s="19">
        <f t="shared" si="7"/>
        <v>4.2110116417566373E-2</v>
      </c>
      <c r="J26" s="19">
        <f t="shared" si="7"/>
        <v>4.1548981715474949E-2</v>
      </c>
      <c r="K26" s="19">
        <f t="shared" si="7"/>
        <v>4.7038262744952215E-2</v>
      </c>
      <c r="L26" s="19">
        <f t="shared" si="7"/>
        <v>4.9074397485155428E-2</v>
      </c>
      <c r="M26" s="19">
        <f t="shared" si="7"/>
        <v>5.0542160079897272E-2</v>
      </c>
      <c r="N26" s="19">
        <f t="shared" si="7"/>
        <v>5.1124015818162387E-2</v>
      </c>
      <c r="O26" s="19">
        <f t="shared" si="7"/>
        <v>5.4903288929028377E-2</v>
      </c>
      <c r="P26" s="19">
        <f t="shared" si="7"/>
        <v>5.5886844593120502E-2</v>
      </c>
      <c r="Q26" s="19">
        <f t="shared" si="7"/>
        <v>5.4283465105931475E-2</v>
      </c>
      <c r="R26" s="19">
        <f t="shared" si="7"/>
        <v>5.2643670616035969E-2</v>
      </c>
      <c r="S26" s="19">
        <f t="shared" si="7"/>
        <v>5.6578075535595969E-2</v>
      </c>
      <c r="T26" s="19">
        <f>IF(T25="", "n/a", T25/T$9)</f>
        <v>5.2603056468803061E-2</v>
      </c>
      <c r="U26" s="19">
        <f>IF(U25="", "n/a", U25/U$9)</f>
        <v>5.5020414635113174E-2</v>
      </c>
      <c r="V26" s="19">
        <f>IF(V25="", "n/a", V25/V$9)</f>
        <v>5.5433523703023284E-2</v>
      </c>
      <c r="W26" s="19">
        <f>IF(W25="", "n/a", W25/W$9)</f>
        <v>5.8715164817935955E-2</v>
      </c>
    </row>
    <row r="27" spans="1:23" ht="18" customHeight="1" thickBot="1" x14ac:dyDescent="0.3">
      <c r="A27" s="12">
        <v>23</v>
      </c>
      <c r="B27" s="14" t="s">
        <v>18</v>
      </c>
      <c r="C27" s="8" t="s">
        <v>8</v>
      </c>
      <c r="D27" s="17">
        <v>811</v>
      </c>
      <c r="E27" s="17">
        <v>616</v>
      </c>
      <c r="F27" s="17">
        <v>620</v>
      </c>
      <c r="G27" s="17">
        <v>711</v>
      </c>
      <c r="H27" s="17">
        <v>564</v>
      </c>
      <c r="I27" s="17">
        <v>587</v>
      </c>
      <c r="J27" s="17">
        <v>280</v>
      </c>
      <c r="K27" s="17">
        <v>347</v>
      </c>
      <c r="L27" s="17">
        <v>375</v>
      </c>
      <c r="M27" s="17">
        <v>374</v>
      </c>
      <c r="N27" s="17">
        <v>158</v>
      </c>
      <c r="O27" s="17">
        <v>384</v>
      </c>
      <c r="P27" s="17">
        <v>232</v>
      </c>
      <c r="Q27" s="17">
        <v>480</v>
      </c>
      <c r="R27" s="17">
        <v>654</v>
      </c>
      <c r="S27" s="17">
        <v>548</v>
      </c>
      <c r="T27" s="17">
        <v>285</v>
      </c>
      <c r="U27" s="17">
        <v>225</v>
      </c>
      <c r="V27" s="17">
        <v>260</v>
      </c>
      <c r="W27" s="17">
        <v>222</v>
      </c>
    </row>
    <row r="28" spans="1:23" ht="18" customHeight="1" thickBot="1" x14ac:dyDescent="0.3">
      <c r="A28" s="12">
        <v>24</v>
      </c>
      <c r="B28" s="15" t="s">
        <v>18</v>
      </c>
      <c r="C28" s="8" t="s">
        <v>0</v>
      </c>
      <c r="D28" s="19">
        <f t="shared" ref="D28:S28" si="8">IF(D27="", "n/a", D27/D$9)</f>
        <v>1.7805001207490834E-2</v>
      </c>
      <c r="E28" s="19">
        <f t="shared" si="8"/>
        <v>2.4822695035460994E-2</v>
      </c>
      <c r="F28" s="19">
        <f t="shared" si="8"/>
        <v>2.5100198372535524E-2</v>
      </c>
      <c r="G28" s="19">
        <f t="shared" si="8"/>
        <v>2.8649715920538339E-2</v>
      </c>
      <c r="H28" s="19">
        <f t="shared" si="8"/>
        <v>2.2291609027311175E-2</v>
      </c>
      <c r="I28" s="19">
        <f t="shared" si="8"/>
        <v>2.2553502132400968E-2</v>
      </c>
      <c r="J28" s="19">
        <f t="shared" si="8"/>
        <v>1.040582726326743E-2</v>
      </c>
      <c r="K28" s="19">
        <f t="shared" si="8"/>
        <v>1.2902985907113374E-2</v>
      </c>
      <c r="L28" s="19">
        <f t="shared" si="8"/>
        <v>1.309814879497031E-2</v>
      </c>
      <c r="M28" s="19">
        <f t="shared" si="8"/>
        <v>1.3339991439577686E-2</v>
      </c>
      <c r="N28" s="19">
        <f t="shared" si="8"/>
        <v>5.6289857137767647E-3</v>
      </c>
      <c r="O28" s="19">
        <f t="shared" si="8"/>
        <v>1.4450214495371415E-2</v>
      </c>
      <c r="P28" s="19">
        <f t="shared" si="8"/>
        <v>8.4357501272634711E-3</v>
      </c>
      <c r="Q28" s="19">
        <f t="shared" si="8"/>
        <v>1.6428791457028441E-2</v>
      </c>
      <c r="R28" s="19">
        <f t="shared" si="8"/>
        <v>2.1464439266139355E-2</v>
      </c>
      <c r="S28" s="19">
        <f t="shared" si="8"/>
        <v>2.0172274166237208E-2</v>
      </c>
      <c r="T28" s="19">
        <f>IF(T27="", "n/a", T27/T$9)</f>
        <v>1.0296614762094007E-2</v>
      </c>
      <c r="U28" s="19">
        <f>IF(U27="", "n/a", U27/U$9)</f>
        <v>8.9190153407063856E-3</v>
      </c>
      <c r="V28" s="19">
        <f>IF(V27="", "n/a", V27/V$9)</f>
        <v>1.0383801270018771E-2</v>
      </c>
      <c r="W28" s="19">
        <f>IF(W27="", "n/a", W27/W$9)</f>
        <v>8.7014463214831663E-3</v>
      </c>
    </row>
    <row r="29" spans="1:23" ht="18" customHeight="1" thickBot="1" x14ac:dyDescent="0.3">
      <c r="A29" s="12">
        <v>25</v>
      </c>
      <c r="B29" s="14" t="s">
        <v>19</v>
      </c>
      <c r="C29" s="8" t="s">
        <v>8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</row>
    <row r="30" spans="1:23" ht="18" customHeight="1" thickBot="1" x14ac:dyDescent="0.3">
      <c r="A30" s="12">
        <v>26</v>
      </c>
      <c r="B30" s="14" t="s">
        <v>19</v>
      </c>
      <c r="C30" s="8" t="s">
        <v>0</v>
      </c>
      <c r="D30" s="19">
        <f t="shared" ref="D30:S30" si="9">IF(D29="", "n/a", D29/D$9)</f>
        <v>0</v>
      </c>
      <c r="E30" s="19">
        <f t="shared" si="9"/>
        <v>0</v>
      </c>
      <c r="F30" s="19">
        <f t="shared" si="9"/>
        <v>0</v>
      </c>
      <c r="G30" s="19">
        <f t="shared" si="9"/>
        <v>0</v>
      </c>
      <c r="H30" s="19">
        <f t="shared" si="9"/>
        <v>0</v>
      </c>
      <c r="I30" s="19">
        <f t="shared" si="9"/>
        <v>0</v>
      </c>
      <c r="J30" s="19">
        <f t="shared" si="9"/>
        <v>0</v>
      </c>
      <c r="K30" s="19">
        <f t="shared" si="9"/>
        <v>0</v>
      </c>
      <c r="L30" s="19">
        <f t="shared" si="9"/>
        <v>0</v>
      </c>
      <c r="M30" s="19">
        <f t="shared" si="9"/>
        <v>0</v>
      </c>
      <c r="N30" s="19">
        <f t="shared" si="9"/>
        <v>0</v>
      </c>
      <c r="O30" s="19">
        <f t="shared" si="9"/>
        <v>0</v>
      </c>
      <c r="P30" s="19">
        <f t="shared" si="9"/>
        <v>0</v>
      </c>
      <c r="Q30" s="19">
        <f t="shared" si="9"/>
        <v>0</v>
      </c>
      <c r="R30" s="19">
        <f t="shared" si="9"/>
        <v>0</v>
      </c>
      <c r="S30" s="19">
        <f t="shared" si="9"/>
        <v>0</v>
      </c>
      <c r="T30" s="19">
        <f>IF(T29="", "n/a", T29/T$9)</f>
        <v>0</v>
      </c>
      <c r="U30" s="19">
        <f>IF(U29="", "n/a", U29/U$9)</f>
        <v>0</v>
      </c>
      <c r="V30" s="19">
        <f>IF(V29="", "n/a", V29/V$9)</f>
        <v>0</v>
      </c>
      <c r="W30" s="19">
        <f>IF(W29="", "n/a", W29/W$9)</f>
        <v>0</v>
      </c>
    </row>
    <row r="31" spans="1:23" ht="15.75" x14ac:dyDescent="0.25">
      <c r="B31" s="11"/>
    </row>
    <row r="32" spans="1:23" ht="15.75" x14ac:dyDescent="0.25">
      <c r="B32" s="21" t="s">
        <v>22</v>
      </c>
    </row>
    <row r="33" spans="2:16" ht="18" x14ac:dyDescent="0.25">
      <c r="B33" s="16" t="s">
        <v>20</v>
      </c>
      <c r="C33" s="16"/>
      <c r="D33" s="16"/>
    </row>
    <row r="34" spans="2:16" ht="15.75" x14ac:dyDescent="0.25">
      <c r="B34" s="11"/>
    </row>
    <row r="35" spans="2:16" ht="15.75" x14ac:dyDescent="0.25">
      <c r="B35" s="29" t="s">
        <v>21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  <row r="36" spans="2:16" ht="15.75" x14ac:dyDescent="0.25">
      <c r="B36" s="24" t="s">
        <v>25</v>
      </c>
      <c r="C36" s="24"/>
      <c r="D36" s="24"/>
      <c r="E36" s="24"/>
      <c r="F36" s="24"/>
      <c r="G36" s="24"/>
      <c r="H36" s="24"/>
    </row>
  </sheetData>
  <customSheetViews>
    <customSheetView guid="{8925193B-C853-4D01-B936-2E82B771FA45}">
      <selection activeCell="A20" sqref="A20:P20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4">
    <mergeCell ref="B36:H36"/>
    <mergeCell ref="B10:W10"/>
    <mergeCell ref="V2:W2"/>
    <mergeCell ref="B35:P35"/>
  </mergeCells>
  <pageMargins left="0.15748031496062992" right="0.15748031496062992" top="0.78740157480314965" bottom="0.31496062992125984" header="0.31496062992125984" footer="0.19685039370078741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G-2</vt:lpstr>
      <vt:lpstr>'G-2'!Область_печати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Шило Галина Владимировна</cp:lastModifiedBy>
  <cp:lastPrinted>2019-11-01T14:01:17Z</cp:lastPrinted>
  <dcterms:created xsi:type="dcterms:W3CDTF">2011-05-01T09:55:58Z</dcterms:created>
  <dcterms:modified xsi:type="dcterms:W3CDTF">2019-11-11T07:13:40Z</dcterms:modified>
</cp:coreProperties>
</file>