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65" yWindow="60" windowWidth="19320" windowHeight="14625" activeTab="2"/>
  </bookViews>
  <sheets>
    <sheet name="B-1a - в целом по республике" sheetId="3" r:id="rId1"/>
    <sheet name="B-1b - в разрезе областей" sheetId="5" r:id="rId2"/>
    <sheet name="Метаданные" sheetId="7" r:id="rId3"/>
  </sheets>
  <definedNames>
    <definedName name="_xlnm.Print_Area" localSheetId="0">'B-1a - в целом по республике'!$A$1:$AC$47</definedName>
    <definedName name="_xlnm.Print_Area" localSheetId="1">'B-1b - в разрезе областей'!$A$1:$V$16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B17" i="3" l="1"/>
  <c r="AC42" i="3" l="1"/>
  <c r="AC41" i="3"/>
  <c r="AC34" i="3"/>
  <c r="AC33" i="3"/>
  <c r="AC26" i="3"/>
  <c r="AC25" i="3"/>
  <c r="AC18" i="3"/>
  <c r="AC17" i="3"/>
  <c r="AC10" i="3"/>
  <c r="AC9" i="3"/>
  <c r="E26" i="3" l="1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D18" i="3"/>
  <c r="E42" i="3" l="1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D42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D34" i="3"/>
  <c r="D26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D10" i="3" l="1"/>
  <c r="D9" i="3"/>
  <c r="E25" i="3" l="1"/>
  <c r="AB9" i="3"/>
  <c r="U9" i="3" l="1"/>
  <c r="AB41" i="3" l="1"/>
  <c r="AB33" i="3"/>
  <c r="AB25" i="3"/>
  <c r="AA41" i="3" l="1"/>
  <c r="AA33" i="3"/>
  <c r="AA25" i="3"/>
  <c r="AA17" i="3"/>
  <c r="AA9" i="3"/>
  <c r="Z41" i="3" l="1"/>
  <c r="Z33" i="3"/>
  <c r="Z25" i="3"/>
  <c r="Z17" i="3"/>
  <c r="Z9" i="3"/>
  <c r="Y41" i="3" l="1"/>
  <c r="Y33" i="3"/>
  <c r="Y25" i="3"/>
  <c r="Y17" i="3"/>
  <c r="Y9" i="3"/>
  <c r="M9" i="3"/>
  <c r="X41" i="3" l="1"/>
  <c r="X33" i="3"/>
  <c r="X25" i="3"/>
  <c r="X17" i="3"/>
  <c r="X9" i="3"/>
  <c r="E9" i="3"/>
  <c r="F9" i="3"/>
  <c r="G9" i="3"/>
  <c r="H9" i="3"/>
  <c r="I9" i="3"/>
  <c r="J9" i="3"/>
  <c r="K9" i="3"/>
  <c r="L9" i="3"/>
  <c r="N9" i="3"/>
  <c r="O9" i="3"/>
  <c r="P9" i="3"/>
  <c r="Q9" i="3"/>
  <c r="R9" i="3"/>
  <c r="S9" i="3"/>
  <c r="T9" i="3"/>
  <c r="V9" i="3"/>
  <c r="W9" i="3"/>
  <c r="V41" i="3"/>
  <c r="W41" i="3"/>
  <c r="W33" i="3"/>
  <c r="W25" i="3"/>
  <c r="W17" i="3"/>
  <c r="V33" i="3"/>
  <c r="V17" i="3"/>
  <c r="O25" i="3"/>
  <c r="P25" i="3"/>
  <c r="Q25" i="3"/>
  <c r="R25" i="3"/>
  <c r="S25" i="3"/>
  <c r="T25" i="3"/>
  <c r="U25" i="3"/>
  <c r="V25" i="3"/>
  <c r="U41" i="3"/>
  <c r="U33" i="3"/>
  <c r="U17" i="3"/>
  <c r="R41" i="3"/>
  <c r="S41" i="3"/>
  <c r="T41" i="3"/>
  <c r="R33" i="3"/>
  <c r="S33" i="3"/>
  <c r="T33" i="3"/>
  <c r="R17" i="3"/>
  <c r="S17" i="3"/>
  <c r="T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D41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D33" i="3"/>
  <c r="F25" i="3"/>
  <c r="G25" i="3"/>
  <c r="H25" i="3"/>
  <c r="I25" i="3"/>
  <c r="J25" i="3"/>
  <c r="K25" i="3"/>
  <c r="L25" i="3"/>
  <c r="M25" i="3"/>
  <c r="N25" i="3"/>
  <c r="D25" i="3"/>
</calcChain>
</file>

<file path=xl/sharedStrings.xml><?xml version="1.0" encoding="utf-8"?>
<sst xmlns="http://schemas.openxmlformats.org/spreadsheetml/2006/main" count="114" uniqueCount="47">
  <si>
    <t>Единица</t>
  </si>
  <si>
    <t xml:space="preserve">Страна в целом  </t>
  </si>
  <si>
    <t>Среднегодовая температура</t>
  </si>
  <si>
    <t>Средняя многолетняя температура воздуха за период 1961 - 1990 гг.</t>
  </si>
  <si>
    <t>Максимальная  средняя месячная температура воздуха</t>
  </si>
  <si>
    <t>Минимальная средняя месячная температура воздуха</t>
  </si>
  <si>
    <t>Минимальная  средняя месячная температура воздуха</t>
  </si>
  <si>
    <r>
      <rPr>
        <vertAlign val="superscript"/>
        <sz val="12"/>
        <rFont val="Calibri"/>
        <family val="2"/>
        <charset val="204"/>
      </rPr>
      <t>O</t>
    </r>
    <r>
      <rPr>
        <sz val="12"/>
        <rFont val="Calibri"/>
        <family val="2"/>
        <charset val="204"/>
      </rPr>
      <t>C</t>
    </r>
  </si>
  <si>
    <t>Республика Беларусь</t>
  </si>
  <si>
    <t xml:space="preserve">Брестская </t>
  </si>
  <si>
    <t>Витебская</t>
  </si>
  <si>
    <t>Гомельская</t>
  </si>
  <si>
    <t>Гродненская</t>
  </si>
  <si>
    <t>Минская</t>
  </si>
  <si>
    <t>Могилевская</t>
  </si>
  <si>
    <t>Справочно:</t>
  </si>
  <si>
    <t>По данным Министерства природных ресурсов и охраны окружающей среды Республики Беларусь.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</si>
  <si>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</si>
  <si>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</si>
  <si>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</si>
  <si>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</si>
  <si>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</si>
  <si>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В1 – Температура воздуха</t>
  </si>
  <si>
    <t>измерение температуры воздуха проводится на стационарных пунктах государственной сети гидрометеорологических наблюдений;</t>
  </si>
  <si>
    <t>Области:</t>
  </si>
  <si>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</t>
    </r>
  </si>
  <si>
    <r>
      <rPr>
        <b/>
        <vertAlign val="superscript"/>
        <sz val="12"/>
        <rFont val="Calibri"/>
        <family val="2"/>
      </rPr>
      <t>O</t>
    </r>
    <r>
      <rPr>
        <b/>
        <sz val="12"/>
        <rFont val="Calibri"/>
        <family val="2"/>
      </rPr>
      <t>C</t>
    </r>
  </si>
  <si>
    <t>среднегодовая температура воздуха, а также отклонение от среднего многолетнего значения, в том числе по отдельным городам и территориям с самой высокой и самой низкой средней многолетней температурой;</t>
  </si>
  <si>
    <t>Отклонение средней годовой температуры от средней многолетней температуры воздуха 1961 - 1990 гг.</t>
  </si>
  <si>
    <t>Отклонение средней годовой температуры от средней многолетней температуры воздуха 1991 - 2020 гг.</t>
  </si>
  <si>
    <t>OC</t>
  </si>
  <si>
    <t>Отклонение средней годовой температуры от средней многолетней температуры воздуха  1961 - 1990 гг.</t>
  </si>
  <si>
    <t>Средняя многолетняя температура воздуха за период 1991 - 2020 гг.</t>
  </si>
  <si>
    <t>Отклонение средней годовой температуры от средней многолетней температуры воздуха 1991- 2020 гг.</t>
  </si>
  <si>
    <t>Отклонение средней годовой температуры от средней многолетней температуры воздуха  1991 - 2020 гг.</t>
  </si>
  <si>
    <t>Столица: Минск</t>
  </si>
  <si>
    <t>Второй по величине город: Гомель</t>
  </si>
  <si>
    <t>Местность с самой высокой средней многолетней температурой: Брестская область</t>
  </si>
  <si>
    <t>Местность с самой низкой средней многолетней температурой: Витебская область</t>
  </si>
  <si>
    <t>за 1990-2023 гг.</t>
  </si>
  <si>
    <t>на 24.05.2024</t>
  </si>
  <si>
    <r>
      <t xml:space="preserve">Временные ряды данных по показателям за период 1990-2023 гг., Таблица B-1. Температура воздуха: </t>
    </r>
    <r>
      <rPr>
        <i/>
        <sz val="14"/>
        <rFont val="Calibri"/>
        <family val="2"/>
      </rPr>
      <t>Беларусь</t>
    </r>
  </si>
  <si>
    <t>Временные ряды данных по показателям за период 2005-2023 гг., Таблица B-1. Среднегодовая температура воздуха по областям</t>
  </si>
  <si>
    <t>среднегодовая температура в разрезе областей</t>
  </si>
  <si>
    <t xml:space="preserve">для расчета среднего многолетнего значения используется 30-летний период с 1991 по 2020 гг., применяемый для сравнения недавно проведенных или текущих наблюдений, в том числе для оценки аномалий климатических параметров. Данный период также используется в явном или неявном виде для предсказания климатических условий, которые могут ожидаться с наибольшей вероятностью; период с 1961 по 1990 гг. сохранен как стандартный опорный период для долгосрочной оценки изменения климата; расчет производится в соответствии с рекомендациями Всемирной метеорологической организации
</t>
  </si>
  <si>
    <t>Национальная система мониторинга окружающей среды;
ответственным за формирование данных является Министерство природных ресурсов и охраны окружающей среды Республики Беларусь</t>
  </si>
  <si>
    <t>позволяет определить степень изменений, связанных с цикличностью естественных климатических изменений и с антропогенным воздействием на изменение климата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</si>
</sst>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vertAlign val="superscript"/>
      <sz val="12"/>
      <name val="Calibri"/>
      <family val="2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Arial"/>
      <family val="2"/>
      <charset val="204"/>
    </font>
    <font>
      <sz val="12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vertAlign val="superscript"/>
      <sz val="12"/>
      <name val="Calibri"/>
      <family val="2"/>
    </font>
    <font>
      <b/>
      <sz val="12"/>
      <name val="Calibri"/>
      <family val="2"/>
    </font>
    <font>
      <sz val="10"/>
      <name val="Calibri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ont="1" applyFill="1"/>
    <xf numFmtId="0" fontId="7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3" borderId="4" xfId="0" applyFont="1" applyFill="1" applyBorder="1" applyAlignment="1">
      <alignment horizontal="center" vertical="top" wrapText="1"/>
    </xf>
    <xf numFmtId="164" fontId="6" fillId="3" borderId="4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11" fillId="2" borderId="0" xfId="0" applyFont="1" applyFill="1" applyAlignment="1"/>
    <xf numFmtId="0" fontId="12" fillId="2" borderId="0" xfId="0" applyFont="1" applyFill="1" applyAlignment="1"/>
    <xf numFmtId="0" fontId="15" fillId="2" borderId="0" xfId="0" applyFont="1" applyFill="1" applyAlignment="1">
      <alignment wrapText="1"/>
    </xf>
    <xf numFmtId="0" fontId="7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6" fillId="2" borderId="0" xfId="0" applyFont="1" applyFill="1" applyAlignment="1">
      <alignment wrapText="1"/>
    </xf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0" fillId="2" borderId="0" xfId="0" applyFont="1" applyFill="1"/>
    <xf numFmtId="0" fontId="2" fillId="2" borderId="1" xfId="0" applyFont="1" applyFill="1" applyBorder="1" applyAlignment="1">
      <alignment horizontal="left" vertical="center" wrapText="1" inden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/>
    <xf numFmtId="0" fontId="28" fillId="2" borderId="0" xfId="0" applyFont="1" applyFill="1" applyAlignment="1"/>
    <xf numFmtId="0" fontId="30" fillId="2" borderId="0" xfId="0" applyFont="1" applyFill="1" applyAlignment="1">
      <alignment horizontal="center"/>
    </xf>
    <xf numFmtId="0" fontId="31" fillId="2" borderId="0" xfId="0" applyFont="1" applyFill="1"/>
    <xf numFmtId="0" fontId="20" fillId="0" borderId="3" xfId="0" applyFont="1" applyBorder="1"/>
    <xf numFmtId="0" fontId="28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8" fillId="2" borderId="2" xfId="0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/>
    </xf>
    <xf numFmtId="0" fontId="28" fillId="2" borderId="3" xfId="0" applyFont="1" applyFill="1" applyBorder="1" applyAlignment="1">
      <alignment horizontal="center" vertical="top"/>
    </xf>
    <xf numFmtId="0" fontId="28" fillId="2" borderId="0" xfId="0" applyFont="1" applyFill="1"/>
    <xf numFmtId="0" fontId="28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1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/>
    <xf numFmtId="0" fontId="34" fillId="2" borderId="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top" wrapText="1"/>
    </xf>
    <xf numFmtId="0" fontId="35" fillId="5" borderId="3" xfId="0" applyFont="1" applyFill="1" applyBorder="1" applyAlignment="1">
      <alignment horizontal="center" vertical="top" wrapText="1"/>
    </xf>
    <xf numFmtId="164" fontId="35" fillId="3" borderId="4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/>
    <xf numFmtId="0" fontId="20" fillId="2" borderId="0" xfId="0" applyFont="1" applyFill="1" applyBorder="1"/>
    <xf numFmtId="0" fontId="28" fillId="2" borderId="13" xfId="0" applyFont="1" applyFill="1" applyBorder="1"/>
    <xf numFmtId="0" fontId="28" fillId="2" borderId="0" xfId="0" applyFont="1" applyFill="1" applyBorder="1"/>
    <xf numFmtId="0" fontId="22" fillId="2" borderId="0" xfId="0" applyFont="1" applyFill="1" applyBorder="1"/>
    <xf numFmtId="0" fontId="36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28" fillId="3" borderId="5" xfId="0" applyNumberFormat="1" applyFont="1" applyFill="1" applyBorder="1" applyAlignment="1">
      <alignment horizontal="center" vertical="center" wrapText="1"/>
    </xf>
    <xf numFmtId="164" fontId="28" fillId="3" borderId="7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23" fillId="3" borderId="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right"/>
    </xf>
    <xf numFmtId="0" fontId="0" fillId="0" borderId="0" xfId="0" applyAlignment="1"/>
    <xf numFmtId="0" fontId="28" fillId="2" borderId="0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17" fillId="7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7" fillId="7" borderId="0" xfId="0" applyFont="1" applyFill="1" applyAlignment="1">
      <alignment horizontal="left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7" name="Tabulka17" displayName="Tabulka17" ref="A5:A45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91" name="Tabulka17292" displayName="Tabulka17292" ref="A5:A13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="50" zoomScaleNormal="50" zoomScaleSheetLayoutView="40"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AE9" sqref="AE9"/>
    </sheetView>
  </sheetViews>
  <sheetFormatPr defaultColWidth="11.42578125" defaultRowHeight="15" x14ac:dyDescent="0.25"/>
  <cols>
    <col min="1" max="1" width="5.7109375" style="32" customWidth="1"/>
    <col min="2" max="2" width="33.7109375" style="32" customWidth="1"/>
    <col min="3" max="3" width="11.42578125" style="42" customWidth="1"/>
    <col min="4" max="4" width="9.140625" style="32" customWidth="1"/>
    <col min="5" max="26" width="11.42578125" style="32" customWidth="1"/>
    <col min="27" max="29" width="11.42578125" style="32"/>
    <col min="30" max="30" width="11.42578125" style="77"/>
    <col min="31" max="44" width="11.42578125" style="78"/>
    <col min="45" max="16384" width="11.42578125" style="32"/>
  </cols>
  <sheetData>
    <row r="1" spans="1:44" ht="36.75" customHeight="1" thickBot="1" x14ac:dyDescent="0.3">
      <c r="B1" s="92" t="s">
        <v>41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1"/>
      <c r="AD1" s="78"/>
    </row>
    <row r="2" spans="1:44" ht="15.75" x14ac:dyDescent="0.25">
      <c r="B2" s="37"/>
      <c r="C2" s="3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T2" s="39"/>
      <c r="U2" s="40"/>
      <c r="V2" s="39"/>
      <c r="W2" s="39"/>
      <c r="Y2" s="66"/>
      <c r="Z2" s="94" t="s">
        <v>40</v>
      </c>
      <c r="AA2" s="94"/>
      <c r="AB2" s="94"/>
      <c r="AC2" s="95"/>
    </row>
    <row r="3" spans="1:44" ht="15.75" thickBot="1" x14ac:dyDescent="0.3">
      <c r="B3" s="41"/>
    </row>
    <row r="4" spans="1:44" s="49" customFormat="1" ht="21.75" customHeight="1" thickBot="1" x14ac:dyDescent="0.3">
      <c r="A4" s="43"/>
      <c r="B4" s="44"/>
      <c r="C4" s="45" t="s">
        <v>0</v>
      </c>
      <c r="D4" s="46">
        <v>1990</v>
      </c>
      <c r="E4" s="46">
        <v>1995</v>
      </c>
      <c r="F4" s="46">
        <v>2000</v>
      </c>
      <c r="G4" s="46">
        <v>2001</v>
      </c>
      <c r="H4" s="46">
        <v>2002</v>
      </c>
      <c r="I4" s="46">
        <v>2003</v>
      </c>
      <c r="J4" s="46">
        <v>2004</v>
      </c>
      <c r="K4" s="46">
        <v>2005</v>
      </c>
      <c r="L4" s="46">
        <v>2006</v>
      </c>
      <c r="M4" s="46">
        <v>2007</v>
      </c>
      <c r="N4" s="46">
        <v>2008</v>
      </c>
      <c r="O4" s="46">
        <v>2009</v>
      </c>
      <c r="P4" s="46">
        <v>2010</v>
      </c>
      <c r="Q4" s="46">
        <v>2011</v>
      </c>
      <c r="R4" s="46">
        <v>2012</v>
      </c>
      <c r="S4" s="47">
        <v>2013</v>
      </c>
      <c r="T4" s="48">
        <v>2014</v>
      </c>
      <c r="U4" s="48">
        <v>2015</v>
      </c>
      <c r="V4" s="48">
        <v>2016</v>
      </c>
      <c r="W4" s="48">
        <v>2017</v>
      </c>
      <c r="X4" s="48">
        <v>2018</v>
      </c>
      <c r="Y4" s="48">
        <v>2019</v>
      </c>
      <c r="Z4" s="48">
        <v>2020</v>
      </c>
      <c r="AA4" s="48">
        <v>2021</v>
      </c>
      <c r="AB4" s="48">
        <v>2022</v>
      </c>
      <c r="AC4" s="48">
        <v>2023</v>
      </c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</row>
    <row r="5" spans="1:44" s="49" customFormat="1" ht="16.5" thickBot="1" x14ac:dyDescent="0.3">
      <c r="A5" s="50"/>
      <c r="B5" s="68"/>
      <c r="C5" s="69"/>
      <c r="D5" s="97" t="s">
        <v>1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1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</row>
    <row r="6" spans="1:44" s="49" customFormat="1" ht="36.75" customHeight="1" thickBot="1" x14ac:dyDescent="0.3">
      <c r="A6" s="50">
        <v>1</v>
      </c>
      <c r="B6" s="51" t="s">
        <v>3</v>
      </c>
      <c r="C6" s="52" t="s">
        <v>25</v>
      </c>
      <c r="D6" s="101">
        <v>5.9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91"/>
      <c r="AD6" s="79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</row>
    <row r="7" spans="1:44" s="49" customFormat="1" ht="51.75" customHeight="1" thickBot="1" x14ac:dyDescent="0.3">
      <c r="A7" s="67">
        <v>2</v>
      </c>
      <c r="B7" s="51" t="s">
        <v>32</v>
      </c>
      <c r="C7" s="52" t="s">
        <v>25</v>
      </c>
      <c r="D7" s="101">
        <v>7.2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91"/>
      <c r="AD7" s="79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</row>
    <row r="8" spans="1:44" s="49" customFormat="1" ht="28.5" customHeight="1" thickBot="1" x14ac:dyDescent="0.3">
      <c r="A8" s="50">
        <v>3</v>
      </c>
      <c r="B8" s="53" t="s">
        <v>2</v>
      </c>
      <c r="C8" s="54" t="s">
        <v>25</v>
      </c>
      <c r="D8" s="65">
        <v>7.6</v>
      </c>
      <c r="E8" s="65">
        <v>6.9</v>
      </c>
      <c r="F8" s="65">
        <v>7.8</v>
      </c>
      <c r="G8" s="65">
        <v>6.5</v>
      </c>
      <c r="H8" s="65">
        <v>7.6</v>
      </c>
      <c r="I8" s="65">
        <v>6.5</v>
      </c>
      <c r="J8" s="65">
        <v>6.7</v>
      </c>
      <c r="K8" s="65">
        <v>6.8</v>
      </c>
      <c r="L8" s="65">
        <v>6.8</v>
      </c>
      <c r="M8" s="65">
        <v>7.8</v>
      </c>
      <c r="N8" s="62">
        <v>8</v>
      </c>
      <c r="O8" s="62">
        <v>7</v>
      </c>
      <c r="P8" s="65">
        <v>6.9</v>
      </c>
      <c r="Q8" s="65">
        <v>7.5</v>
      </c>
      <c r="R8" s="65">
        <v>6.8</v>
      </c>
      <c r="S8" s="65">
        <v>7.5</v>
      </c>
      <c r="T8" s="65">
        <v>7.8</v>
      </c>
      <c r="U8" s="65">
        <v>8.5</v>
      </c>
      <c r="V8" s="65">
        <v>7.7</v>
      </c>
      <c r="W8" s="65">
        <v>7.6</v>
      </c>
      <c r="X8" s="65">
        <v>7.9</v>
      </c>
      <c r="Y8" s="65">
        <v>8.8000000000000007</v>
      </c>
      <c r="Z8" s="65">
        <v>9.1</v>
      </c>
      <c r="AA8" s="65">
        <v>7.2</v>
      </c>
      <c r="AB8" s="65">
        <v>7.7</v>
      </c>
      <c r="AC8" s="83">
        <v>8.6999999999999993</v>
      </c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s="57" customFormat="1" ht="67.5" customHeight="1" thickBot="1" x14ac:dyDescent="0.3">
      <c r="A9" s="36">
        <v>4</v>
      </c>
      <c r="B9" s="55" t="s">
        <v>28</v>
      </c>
      <c r="C9" s="56" t="s">
        <v>26</v>
      </c>
      <c r="D9" s="15">
        <f>IF(D8="","n/a",D8-$D$6)</f>
        <v>1.6999999999999993</v>
      </c>
      <c r="E9" s="15">
        <f>IF(E8="","n/a",E8-$D$6)</f>
        <v>1</v>
      </c>
      <c r="F9" s="15">
        <f t="shared" ref="F9:T9" si="0">IF(F8="","n/a",F8-$D$6)</f>
        <v>1.8999999999999995</v>
      </c>
      <c r="G9" s="15">
        <f t="shared" si="0"/>
        <v>0.59999999999999964</v>
      </c>
      <c r="H9" s="15">
        <f t="shared" si="0"/>
        <v>1.6999999999999993</v>
      </c>
      <c r="I9" s="15">
        <f t="shared" si="0"/>
        <v>0.59999999999999964</v>
      </c>
      <c r="J9" s="15">
        <f t="shared" si="0"/>
        <v>0.79999999999999982</v>
      </c>
      <c r="K9" s="15">
        <f t="shared" si="0"/>
        <v>0.89999999999999947</v>
      </c>
      <c r="L9" s="15">
        <f t="shared" si="0"/>
        <v>0.89999999999999947</v>
      </c>
      <c r="M9" s="15">
        <f>IF(M8="","n/a",M8-$D$6)</f>
        <v>1.8999999999999995</v>
      </c>
      <c r="N9" s="15">
        <f t="shared" si="0"/>
        <v>2.0999999999999996</v>
      </c>
      <c r="O9" s="15">
        <f t="shared" si="0"/>
        <v>1.0999999999999996</v>
      </c>
      <c r="P9" s="15">
        <f t="shared" si="0"/>
        <v>1</v>
      </c>
      <c r="Q9" s="15">
        <f t="shared" si="0"/>
        <v>1.5999999999999996</v>
      </c>
      <c r="R9" s="15">
        <f t="shared" si="0"/>
        <v>0.89999999999999947</v>
      </c>
      <c r="S9" s="34">
        <f t="shared" si="0"/>
        <v>1.5999999999999996</v>
      </c>
      <c r="T9" s="35">
        <f t="shared" si="0"/>
        <v>1.8999999999999995</v>
      </c>
      <c r="U9" s="35">
        <f>IF(U8="","n/a",U8-$D$6)</f>
        <v>2.5999999999999996</v>
      </c>
      <c r="V9" s="35">
        <f t="shared" ref="V9:AA9" si="1">IF(V8="","n/a",V8-$D$6)</f>
        <v>1.7999999999999998</v>
      </c>
      <c r="W9" s="35">
        <f t="shared" si="1"/>
        <v>1.6999999999999993</v>
      </c>
      <c r="X9" s="35">
        <f t="shared" si="1"/>
        <v>2</v>
      </c>
      <c r="Y9" s="35">
        <f t="shared" si="1"/>
        <v>2.9000000000000004</v>
      </c>
      <c r="Z9" s="35">
        <f t="shared" si="1"/>
        <v>3.1999999999999993</v>
      </c>
      <c r="AA9" s="35">
        <f t="shared" si="1"/>
        <v>1.2999999999999998</v>
      </c>
      <c r="AB9" s="35">
        <f>IF(AB8="","n/a",AB8-$D$6)</f>
        <v>1.7999999999999998</v>
      </c>
      <c r="AC9" s="35">
        <f>IF(AC8="","n/a",AC8-$D$6)</f>
        <v>2.7999999999999989</v>
      </c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</row>
    <row r="10" spans="1:44" s="57" customFormat="1" ht="68.25" customHeight="1" thickBot="1" x14ac:dyDescent="0.3">
      <c r="A10" s="67">
        <v>5</v>
      </c>
      <c r="B10" s="55" t="s">
        <v>29</v>
      </c>
      <c r="C10" s="56" t="s">
        <v>26</v>
      </c>
      <c r="D10" s="15">
        <f>IF(D8="","n/a",D8-$D$7)</f>
        <v>0.39999999999999947</v>
      </c>
      <c r="E10" s="15">
        <f t="shared" ref="E10:AB10" si="2">IF(E8="","n/a",E8-$D$7)</f>
        <v>-0.29999999999999982</v>
      </c>
      <c r="F10" s="15">
        <f t="shared" si="2"/>
        <v>0.59999999999999964</v>
      </c>
      <c r="G10" s="15">
        <f t="shared" si="2"/>
        <v>-0.70000000000000018</v>
      </c>
      <c r="H10" s="15">
        <f t="shared" si="2"/>
        <v>0.39999999999999947</v>
      </c>
      <c r="I10" s="15">
        <f t="shared" si="2"/>
        <v>-0.70000000000000018</v>
      </c>
      <c r="J10" s="15">
        <f t="shared" si="2"/>
        <v>-0.5</v>
      </c>
      <c r="K10" s="15">
        <f t="shared" si="2"/>
        <v>-0.40000000000000036</v>
      </c>
      <c r="L10" s="15">
        <f t="shared" si="2"/>
        <v>-0.40000000000000036</v>
      </c>
      <c r="M10" s="15">
        <f t="shared" si="2"/>
        <v>0.59999999999999964</v>
      </c>
      <c r="N10" s="15">
        <f t="shared" si="2"/>
        <v>0.79999999999999982</v>
      </c>
      <c r="O10" s="15">
        <f t="shared" si="2"/>
        <v>-0.20000000000000018</v>
      </c>
      <c r="P10" s="15">
        <f t="shared" si="2"/>
        <v>-0.29999999999999982</v>
      </c>
      <c r="Q10" s="15">
        <f t="shared" si="2"/>
        <v>0.29999999999999982</v>
      </c>
      <c r="R10" s="15">
        <f t="shared" si="2"/>
        <v>-0.40000000000000036</v>
      </c>
      <c r="S10" s="15">
        <f t="shared" si="2"/>
        <v>0.29999999999999982</v>
      </c>
      <c r="T10" s="15">
        <f t="shared" si="2"/>
        <v>0.59999999999999964</v>
      </c>
      <c r="U10" s="15">
        <f t="shared" si="2"/>
        <v>1.2999999999999998</v>
      </c>
      <c r="V10" s="15">
        <f t="shared" si="2"/>
        <v>0.5</v>
      </c>
      <c r="W10" s="15">
        <f t="shared" si="2"/>
        <v>0.39999999999999947</v>
      </c>
      <c r="X10" s="15">
        <f t="shared" si="2"/>
        <v>0.70000000000000018</v>
      </c>
      <c r="Y10" s="15">
        <f t="shared" si="2"/>
        <v>1.6000000000000005</v>
      </c>
      <c r="Z10" s="15">
        <f t="shared" si="2"/>
        <v>1.8999999999999995</v>
      </c>
      <c r="AA10" s="15">
        <f t="shared" si="2"/>
        <v>0</v>
      </c>
      <c r="AB10" s="15">
        <f t="shared" si="2"/>
        <v>0.5</v>
      </c>
      <c r="AC10" s="84">
        <f t="shared" ref="AC10" si="3">IF(AC8="","n/a",AC8-$D$7)</f>
        <v>1.4999999999999991</v>
      </c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</row>
    <row r="11" spans="1:44" s="49" customFormat="1" ht="36" customHeight="1" thickBot="1" x14ac:dyDescent="0.3">
      <c r="A11" s="50">
        <v>6</v>
      </c>
      <c r="B11" s="58" t="s">
        <v>4</v>
      </c>
      <c r="C11" s="54" t="s">
        <v>25</v>
      </c>
      <c r="D11" s="65">
        <v>16.2</v>
      </c>
      <c r="E11" s="65">
        <v>18.600000000000001</v>
      </c>
      <c r="F11" s="65">
        <v>16.899999999999999</v>
      </c>
      <c r="G11" s="65">
        <v>22.1</v>
      </c>
      <c r="H11" s="65">
        <v>21.5</v>
      </c>
      <c r="I11" s="62">
        <v>20</v>
      </c>
      <c r="J11" s="65">
        <v>18.3</v>
      </c>
      <c r="K11" s="65">
        <v>19.2</v>
      </c>
      <c r="L11" s="62">
        <v>20</v>
      </c>
      <c r="M11" s="65">
        <v>19.3</v>
      </c>
      <c r="N11" s="65">
        <v>18.2</v>
      </c>
      <c r="O11" s="65">
        <v>18.600000000000001</v>
      </c>
      <c r="P11" s="65">
        <v>22.6</v>
      </c>
      <c r="Q11" s="65">
        <v>20.2</v>
      </c>
      <c r="R11" s="65">
        <v>20.6</v>
      </c>
      <c r="S11" s="65">
        <v>19.100000000000001</v>
      </c>
      <c r="T11" s="65">
        <v>20.6</v>
      </c>
      <c r="U11" s="65">
        <v>20.2</v>
      </c>
      <c r="V11" s="65">
        <v>19.399999999999999</v>
      </c>
      <c r="W11" s="65">
        <v>18.7</v>
      </c>
      <c r="X11" s="65">
        <v>19.5</v>
      </c>
      <c r="Y11" s="62">
        <v>21</v>
      </c>
      <c r="Z11" s="62">
        <v>19.600000000000001</v>
      </c>
      <c r="AA11" s="62">
        <v>22.5</v>
      </c>
      <c r="AB11" s="62">
        <v>20.8</v>
      </c>
      <c r="AC11" s="85">
        <v>20.6</v>
      </c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</row>
    <row r="12" spans="1:44" s="49" customFormat="1" ht="36" customHeight="1" thickBot="1" x14ac:dyDescent="0.3">
      <c r="A12" s="50">
        <v>7</v>
      </c>
      <c r="B12" s="58" t="s">
        <v>5</v>
      </c>
      <c r="C12" s="54" t="s">
        <v>25</v>
      </c>
      <c r="D12" s="65">
        <v>-2.2999999999999998</v>
      </c>
      <c r="E12" s="65">
        <v>-7.7</v>
      </c>
      <c r="F12" s="65">
        <v>-4.2</v>
      </c>
      <c r="G12" s="65">
        <v>-8.4</v>
      </c>
      <c r="H12" s="65">
        <v>-9.5</v>
      </c>
      <c r="I12" s="62">
        <v>-7</v>
      </c>
      <c r="J12" s="65">
        <v>-6.7</v>
      </c>
      <c r="K12" s="65">
        <v>-6.7</v>
      </c>
      <c r="L12" s="65">
        <v>-8.4</v>
      </c>
      <c r="M12" s="65">
        <v>-7.8</v>
      </c>
      <c r="N12" s="65">
        <v>-2.6</v>
      </c>
      <c r="O12" s="65">
        <v>-4.2</v>
      </c>
      <c r="P12" s="65">
        <v>-11.5</v>
      </c>
      <c r="Q12" s="62">
        <v>-8</v>
      </c>
      <c r="R12" s="65">
        <v>-10.9</v>
      </c>
      <c r="S12" s="65">
        <v>-7.1</v>
      </c>
      <c r="T12" s="62">
        <v>-7</v>
      </c>
      <c r="U12" s="65">
        <v>-1.1000000000000001</v>
      </c>
      <c r="V12" s="65">
        <v>-7.3</v>
      </c>
      <c r="W12" s="65">
        <v>-5.6</v>
      </c>
      <c r="X12" s="65">
        <v>-6.1</v>
      </c>
      <c r="Y12" s="62">
        <v>-5</v>
      </c>
      <c r="Z12" s="65">
        <v>-0.8</v>
      </c>
      <c r="AA12" s="65">
        <v>-6.5</v>
      </c>
      <c r="AB12" s="65">
        <v>-2.8</v>
      </c>
      <c r="AC12" s="86">
        <v>-1.4</v>
      </c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</row>
    <row r="13" spans="1:44" s="49" customFormat="1" ht="16.5" thickBot="1" x14ac:dyDescent="0.3">
      <c r="A13" s="50"/>
      <c r="B13" s="68"/>
      <c r="C13" s="69"/>
      <c r="D13" s="97" t="s">
        <v>35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1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</row>
    <row r="14" spans="1:44" s="49" customFormat="1" ht="39" customHeight="1" thickBot="1" x14ac:dyDescent="0.3">
      <c r="A14" s="50">
        <v>8</v>
      </c>
      <c r="B14" s="58" t="s">
        <v>3</v>
      </c>
      <c r="C14" s="52" t="s">
        <v>25</v>
      </c>
      <c r="D14" s="101">
        <v>5.8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91"/>
      <c r="AD14" s="79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</row>
    <row r="15" spans="1:44" s="49" customFormat="1" ht="38.25" customHeight="1" thickBot="1" x14ac:dyDescent="0.3">
      <c r="A15" s="67">
        <v>9</v>
      </c>
      <c r="B15" s="58" t="s">
        <v>32</v>
      </c>
      <c r="C15" s="54" t="s">
        <v>30</v>
      </c>
      <c r="D15" s="101">
        <v>6.9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91"/>
      <c r="AD15" s="79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</row>
    <row r="16" spans="1:44" s="49" customFormat="1" ht="27" customHeight="1" thickBot="1" x14ac:dyDescent="0.3">
      <c r="A16" s="50">
        <v>10</v>
      </c>
      <c r="B16" s="53" t="s">
        <v>2</v>
      </c>
      <c r="C16" s="54" t="s">
        <v>25</v>
      </c>
      <c r="D16" s="65">
        <v>7.7</v>
      </c>
      <c r="E16" s="65">
        <v>6.9</v>
      </c>
      <c r="F16" s="65">
        <v>7.8</v>
      </c>
      <c r="G16" s="62">
        <v>7</v>
      </c>
      <c r="H16" s="65">
        <v>7.7</v>
      </c>
      <c r="I16" s="65">
        <v>6.4</v>
      </c>
      <c r="J16" s="65">
        <v>6.6</v>
      </c>
      <c r="K16" s="65">
        <v>6.8</v>
      </c>
      <c r="L16" s="65">
        <v>6.9</v>
      </c>
      <c r="M16" s="65">
        <v>7.8</v>
      </c>
      <c r="N16" s="65">
        <v>7.9</v>
      </c>
      <c r="O16" s="65">
        <v>6.9</v>
      </c>
      <c r="P16" s="65">
        <v>6.9</v>
      </c>
      <c r="Q16" s="65">
        <v>7.5</v>
      </c>
      <c r="R16" s="65">
        <v>6.7</v>
      </c>
      <c r="S16" s="65">
        <v>7.5</v>
      </c>
      <c r="T16" s="65">
        <v>7.8</v>
      </c>
      <c r="U16" s="65">
        <v>8.6999999999999993</v>
      </c>
      <c r="V16" s="65">
        <v>7.8</v>
      </c>
      <c r="W16" s="65">
        <v>7.6</v>
      </c>
      <c r="X16" s="62">
        <v>8</v>
      </c>
      <c r="Y16" s="62">
        <v>8.4</v>
      </c>
      <c r="Z16" s="62">
        <v>8.6</v>
      </c>
      <c r="AA16" s="62">
        <v>6.8</v>
      </c>
      <c r="AB16" s="62">
        <v>7.3</v>
      </c>
      <c r="AC16" s="87">
        <v>8.3000000000000007</v>
      </c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</row>
    <row r="17" spans="1:44" s="57" customFormat="1" ht="64.5" customHeight="1" thickBot="1" x14ac:dyDescent="0.3">
      <c r="A17" s="50">
        <v>11</v>
      </c>
      <c r="B17" s="55" t="s">
        <v>31</v>
      </c>
      <c r="C17" s="56" t="s">
        <v>26</v>
      </c>
      <c r="D17" s="15">
        <f>IF(D16="","n/a",D16-$D$14)</f>
        <v>1.9000000000000004</v>
      </c>
      <c r="E17" s="15">
        <f t="shared" ref="E17:T17" si="4">IF(E16="","n/a",E16-$D$14)</f>
        <v>1.1000000000000005</v>
      </c>
      <c r="F17" s="15">
        <f t="shared" si="4"/>
        <v>2</v>
      </c>
      <c r="G17" s="15">
        <f t="shared" si="4"/>
        <v>1.2000000000000002</v>
      </c>
      <c r="H17" s="15">
        <f t="shared" si="4"/>
        <v>1.9000000000000004</v>
      </c>
      <c r="I17" s="15">
        <f t="shared" si="4"/>
        <v>0.60000000000000053</v>
      </c>
      <c r="J17" s="15">
        <f t="shared" si="4"/>
        <v>0.79999999999999982</v>
      </c>
      <c r="K17" s="15">
        <f t="shared" si="4"/>
        <v>1</v>
      </c>
      <c r="L17" s="15">
        <f t="shared" si="4"/>
        <v>1.1000000000000005</v>
      </c>
      <c r="M17" s="15">
        <f t="shared" si="4"/>
        <v>2</v>
      </c>
      <c r="N17" s="15">
        <f t="shared" si="4"/>
        <v>2.1000000000000005</v>
      </c>
      <c r="O17" s="15">
        <f t="shared" si="4"/>
        <v>1.1000000000000005</v>
      </c>
      <c r="P17" s="15">
        <f t="shared" si="4"/>
        <v>1.1000000000000005</v>
      </c>
      <c r="Q17" s="15">
        <f t="shared" si="4"/>
        <v>1.7000000000000002</v>
      </c>
      <c r="R17" s="15">
        <f t="shared" si="4"/>
        <v>0.90000000000000036</v>
      </c>
      <c r="S17" s="15">
        <f t="shared" si="4"/>
        <v>1.7000000000000002</v>
      </c>
      <c r="T17" s="15">
        <f t="shared" si="4"/>
        <v>2</v>
      </c>
      <c r="U17" s="15">
        <f t="shared" ref="U17:AA17" si="5">IF(U16="","n/a",U16-$D$14)</f>
        <v>2.8999999999999995</v>
      </c>
      <c r="V17" s="15">
        <f t="shared" si="5"/>
        <v>2</v>
      </c>
      <c r="W17" s="15">
        <f t="shared" si="5"/>
        <v>1.7999999999999998</v>
      </c>
      <c r="X17" s="15">
        <f t="shared" si="5"/>
        <v>2.2000000000000002</v>
      </c>
      <c r="Y17" s="15">
        <f t="shared" si="5"/>
        <v>2.6000000000000005</v>
      </c>
      <c r="Z17" s="15">
        <f t="shared" si="5"/>
        <v>2.8</v>
      </c>
      <c r="AA17" s="15">
        <f t="shared" si="5"/>
        <v>1</v>
      </c>
      <c r="AB17" s="15">
        <f>IF(AB16="","n/a",AB16-$D$14)</f>
        <v>1.5</v>
      </c>
      <c r="AC17" s="84">
        <f t="shared" ref="AC17" si="6">IF(AC16="","n/a",AC16-$D$14)</f>
        <v>2.5000000000000009</v>
      </c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</row>
    <row r="18" spans="1:44" s="57" customFormat="1" ht="68.25" customHeight="1" thickBot="1" x14ac:dyDescent="0.3">
      <c r="A18" s="67">
        <v>12</v>
      </c>
      <c r="B18" s="55" t="s">
        <v>34</v>
      </c>
      <c r="C18" s="56" t="s">
        <v>26</v>
      </c>
      <c r="D18" s="15">
        <f>IF(D16="","n/a",D16-$D$15)</f>
        <v>0.79999999999999982</v>
      </c>
      <c r="E18" s="15">
        <f t="shared" ref="E18:AB18" si="7">IF(E16="","n/a",E16-$D$15)</f>
        <v>0</v>
      </c>
      <c r="F18" s="15">
        <f t="shared" si="7"/>
        <v>0.89999999999999947</v>
      </c>
      <c r="G18" s="15">
        <f t="shared" si="7"/>
        <v>9.9999999999999645E-2</v>
      </c>
      <c r="H18" s="15">
        <f t="shared" si="7"/>
        <v>0.79999999999999982</v>
      </c>
      <c r="I18" s="15">
        <f t="shared" si="7"/>
        <v>-0.5</v>
      </c>
      <c r="J18" s="15">
        <f t="shared" si="7"/>
        <v>-0.30000000000000071</v>
      </c>
      <c r="K18" s="15">
        <f t="shared" si="7"/>
        <v>-0.10000000000000053</v>
      </c>
      <c r="L18" s="15">
        <f t="shared" si="7"/>
        <v>0</v>
      </c>
      <c r="M18" s="15">
        <f t="shared" si="7"/>
        <v>0.89999999999999947</v>
      </c>
      <c r="N18" s="15">
        <f t="shared" si="7"/>
        <v>1</v>
      </c>
      <c r="O18" s="15">
        <f t="shared" si="7"/>
        <v>0</v>
      </c>
      <c r="P18" s="15">
        <f t="shared" si="7"/>
        <v>0</v>
      </c>
      <c r="Q18" s="15">
        <f t="shared" si="7"/>
        <v>0.59999999999999964</v>
      </c>
      <c r="R18" s="15">
        <f t="shared" si="7"/>
        <v>-0.20000000000000018</v>
      </c>
      <c r="S18" s="15">
        <f t="shared" si="7"/>
        <v>0.59999999999999964</v>
      </c>
      <c r="T18" s="15">
        <f t="shared" si="7"/>
        <v>0.89999999999999947</v>
      </c>
      <c r="U18" s="15">
        <f t="shared" si="7"/>
        <v>1.7999999999999989</v>
      </c>
      <c r="V18" s="15">
        <f t="shared" si="7"/>
        <v>0.89999999999999947</v>
      </c>
      <c r="W18" s="15">
        <f t="shared" si="7"/>
        <v>0.69999999999999929</v>
      </c>
      <c r="X18" s="15">
        <f t="shared" si="7"/>
        <v>1.0999999999999996</v>
      </c>
      <c r="Y18" s="15">
        <f t="shared" si="7"/>
        <v>1.5</v>
      </c>
      <c r="Z18" s="15">
        <f t="shared" si="7"/>
        <v>1.6999999999999993</v>
      </c>
      <c r="AA18" s="15">
        <f t="shared" si="7"/>
        <v>-0.10000000000000053</v>
      </c>
      <c r="AB18" s="15">
        <f t="shared" si="7"/>
        <v>0.39999999999999947</v>
      </c>
      <c r="AC18" s="84">
        <f t="shared" ref="AC18" si="8">IF(AC16="","n/a",AC16-$D$15)</f>
        <v>1.4000000000000004</v>
      </c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</row>
    <row r="19" spans="1:44" s="49" customFormat="1" ht="32.25" thickBot="1" x14ac:dyDescent="0.3">
      <c r="A19" s="50">
        <v>13</v>
      </c>
      <c r="B19" s="58" t="s">
        <v>4</v>
      </c>
      <c r="C19" s="54" t="s">
        <v>25</v>
      </c>
      <c r="D19" s="65">
        <v>16.2</v>
      </c>
      <c r="E19" s="62">
        <v>19</v>
      </c>
      <c r="F19" s="65">
        <v>17.100000000000001</v>
      </c>
      <c r="G19" s="62">
        <v>22</v>
      </c>
      <c r="H19" s="65">
        <v>21.9</v>
      </c>
      <c r="I19" s="65">
        <v>19.899999999999999</v>
      </c>
      <c r="J19" s="65">
        <v>18.600000000000001</v>
      </c>
      <c r="K19" s="65">
        <v>19.600000000000001</v>
      </c>
      <c r="L19" s="65">
        <v>20.5</v>
      </c>
      <c r="M19" s="65">
        <v>19.899999999999999</v>
      </c>
      <c r="N19" s="65">
        <v>18.3</v>
      </c>
      <c r="O19" s="65">
        <v>18.600000000000001</v>
      </c>
      <c r="P19" s="65">
        <v>22.6</v>
      </c>
      <c r="Q19" s="65">
        <v>20.2</v>
      </c>
      <c r="R19" s="62">
        <v>21</v>
      </c>
      <c r="S19" s="65">
        <v>19.3</v>
      </c>
      <c r="T19" s="65">
        <v>20.8</v>
      </c>
      <c r="U19" s="65">
        <v>21.2</v>
      </c>
      <c r="V19" s="65">
        <v>19.5</v>
      </c>
      <c r="W19" s="65">
        <v>18.8</v>
      </c>
      <c r="X19" s="65">
        <v>20.100000000000001</v>
      </c>
      <c r="Y19" s="65">
        <v>20.3</v>
      </c>
      <c r="Z19" s="65">
        <v>19.2</v>
      </c>
      <c r="AA19" s="65">
        <v>21.9</v>
      </c>
      <c r="AB19" s="65">
        <v>20.5</v>
      </c>
      <c r="AC19" s="86">
        <v>20.399999999999999</v>
      </c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</row>
    <row r="20" spans="1:44" s="49" customFormat="1" ht="32.25" thickBot="1" x14ac:dyDescent="0.3">
      <c r="A20" s="50">
        <v>14</v>
      </c>
      <c r="B20" s="59" t="s">
        <v>6</v>
      </c>
      <c r="C20" s="60" t="s">
        <v>25</v>
      </c>
      <c r="D20" s="64">
        <v>-2.6</v>
      </c>
      <c r="E20" s="64">
        <v>-8.1</v>
      </c>
      <c r="F20" s="64">
        <v>-3.9</v>
      </c>
      <c r="G20" s="64">
        <v>-8.4</v>
      </c>
      <c r="H20" s="64">
        <v>-9.3000000000000007</v>
      </c>
      <c r="I20" s="64">
        <v>-6.5</v>
      </c>
      <c r="J20" s="64">
        <v>-7.1</v>
      </c>
      <c r="K20" s="64">
        <v>-6.1</v>
      </c>
      <c r="L20" s="64">
        <v>-8.4</v>
      </c>
      <c r="M20" s="64">
        <v>-7.9</v>
      </c>
      <c r="N20" s="64">
        <v>-2.6</v>
      </c>
      <c r="O20" s="64">
        <v>-4.0999999999999996</v>
      </c>
      <c r="P20" s="64">
        <v>-11.1</v>
      </c>
      <c r="Q20" s="64">
        <v>-8.1999999999999993</v>
      </c>
      <c r="R20" s="64">
        <v>-10.5</v>
      </c>
      <c r="S20" s="64">
        <v>-7.3</v>
      </c>
      <c r="T20" s="64">
        <v>-7.4</v>
      </c>
      <c r="U20" s="64">
        <v>-1.3</v>
      </c>
      <c r="V20" s="64">
        <v>-7.4</v>
      </c>
      <c r="W20" s="64">
        <v>-5.7</v>
      </c>
      <c r="X20" s="63">
        <v>-6</v>
      </c>
      <c r="Y20" s="63">
        <v>-5</v>
      </c>
      <c r="Z20" s="64">
        <v>-1.2</v>
      </c>
      <c r="AA20" s="64">
        <v>-6.8</v>
      </c>
      <c r="AB20" s="64">
        <v>-3.3</v>
      </c>
      <c r="AC20" s="88">
        <v>-1.5</v>
      </c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</row>
    <row r="21" spans="1:44" s="49" customFormat="1" ht="16.5" customHeight="1" thickBot="1" x14ac:dyDescent="0.3">
      <c r="A21" s="50"/>
      <c r="B21" s="68"/>
      <c r="C21" s="69"/>
      <c r="D21" s="97" t="s">
        <v>36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1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</row>
    <row r="22" spans="1:44" s="49" customFormat="1" ht="41.25" customHeight="1" thickBot="1" x14ac:dyDescent="0.3">
      <c r="A22" s="50">
        <v>15</v>
      </c>
      <c r="B22" s="58" t="s">
        <v>3</v>
      </c>
      <c r="C22" s="52" t="s">
        <v>25</v>
      </c>
      <c r="D22" s="101">
        <v>6.5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91"/>
      <c r="AD22" s="79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</row>
    <row r="23" spans="1:44" s="49" customFormat="1" ht="39.75" customHeight="1" thickBot="1" x14ac:dyDescent="0.3">
      <c r="A23" s="67">
        <v>16</v>
      </c>
      <c r="B23" s="58" t="s">
        <v>32</v>
      </c>
      <c r="C23" s="56" t="s">
        <v>26</v>
      </c>
      <c r="D23" s="89">
        <v>8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79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</row>
    <row r="24" spans="1:44" s="49" customFormat="1" ht="48" customHeight="1" thickBot="1" x14ac:dyDescent="0.3">
      <c r="A24" s="50">
        <v>17</v>
      </c>
      <c r="B24" s="53" t="s">
        <v>2</v>
      </c>
      <c r="C24" s="54" t="s">
        <v>25</v>
      </c>
      <c r="D24" s="65">
        <v>8.1999999999999993</v>
      </c>
      <c r="E24" s="65">
        <v>7.8</v>
      </c>
      <c r="F24" s="65">
        <v>8.4</v>
      </c>
      <c r="G24" s="65">
        <v>7.8</v>
      </c>
      <c r="H24" s="65">
        <v>8.5</v>
      </c>
      <c r="I24" s="65">
        <v>7.3</v>
      </c>
      <c r="J24" s="65">
        <v>7.6</v>
      </c>
      <c r="K24" s="65">
        <v>7.7</v>
      </c>
      <c r="L24" s="65">
        <v>7.4</v>
      </c>
      <c r="M24" s="65">
        <v>8.6999999999999993</v>
      </c>
      <c r="N24" s="65">
        <v>8.8000000000000007</v>
      </c>
      <c r="O24" s="62">
        <v>8</v>
      </c>
      <c r="P24" s="65">
        <v>8.3000000000000007</v>
      </c>
      <c r="Q24" s="65">
        <v>8.1</v>
      </c>
      <c r="R24" s="65">
        <v>7.6</v>
      </c>
      <c r="S24" s="65">
        <v>8.5</v>
      </c>
      <c r="T24" s="65">
        <v>8.5</v>
      </c>
      <c r="U24" s="65">
        <v>9.3000000000000007</v>
      </c>
      <c r="V24" s="65">
        <v>8.1</v>
      </c>
      <c r="W24" s="65">
        <v>8.1999999999999993</v>
      </c>
      <c r="X24" s="65">
        <v>8.4</v>
      </c>
      <c r="Y24" s="65">
        <v>9.5</v>
      </c>
      <c r="Z24" s="65">
        <v>9.9</v>
      </c>
      <c r="AA24" s="65">
        <v>8.1</v>
      </c>
      <c r="AB24" s="65">
        <v>8.6</v>
      </c>
      <c r="AC24" s="83">
        <v>9.5</v>
      </c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</row>
    <row r="25" spans="1:44" s="57" customFormat="1" ht="63.75" customHeight="1" thickBot="1" x14ac:dyDescent="0.3">
      <c r="A25" s="36">
        <v>18</v>
      </c>
      <c r="B25" s="55" t="s">
        <v>28</v>
      </c>
      <c r="C25" s="56" t="s">
        <v>26</v>
      </c>
      <c r="D25" s="15">
        <f>IF(D24="","n/a",D24-$D$22)</f>
        <v>1.6999999999999993</v>
      </c>
      <c r="E25" s="15">
        <f>IF(E24="","n/a",E24-$D$22)</f>
        <v>1.2999999999999998</v>
      </c>
      <c r="F25" s="15">
        <f t="shared" ref="F25:V25" si="9">IF(F24="","n/a",F24-$D$22)</f>
        <v>1.9000000000000004</v>
      </c>
      <c r="G25" s="15">
        <f t="shared" si="9"/>
        <v>1.2999999999999998</v>
      </c>
      <c r="H25" s="15">
        <f t="shared" si="9"/>
        <v>2</v>
      </c>
      <c r="I25" s="15">
        <f t="shared" si="9"/>
        <v>0.79999999999999982</v>
      </c>
      <c r="J25" s="15">
        <f t="shared" si="9"/>
        <v>1.0999999999999996</v>
      </c>
      <c r="K25" s="15">
        <f t="shared" si="9"/>
        <v>1.2000000000000002</v>
      </c>
      <c r="L25" s="15">
        <f t="shared" si="9"/>
        <v>0.90000000000000036</v>
      </c>
      <c r="M25" s="15">
        <f t="shared" si="9"/>
        <v>2.1999999999999993</v>
      </c>
      <c r="N25" s="15">
        <f t="shared" si="9"/>
        <v>2.3000000000000007</v>
      </c>
      <c r="O25" s="15">
        <f t="shared" si="9"/>
        <v>1.5</v>
      </c>
      <c r="P25" s="15">
        <f t="shared" si="9"/>
        <v>1.8000000000000007</v>
      </c>
      <c r="Q25" s="15">
        <f t="shared" si="9"/>
        <v>1.5999999999999996</v>
      </c>
      <c r="R25" s="15">
        <f t="shared" si="9"/>
        <v>1.0999999999999996</v>
      </c>
      <c r="S25" s="15">
        <f t="shared" si="9"/>
        <v>2</v>
      </c>
      <c r="T25" s="15">
        <f t="shared" si="9"/>
        <v>2</v>
      </c>
      <c r="U25" s="15">
        <f t="shared" si="9"/>
        <v>2.8000000000000007</v>
      </c>
      <c r="V25" s="15">
        <f t="shared" si="9"/>
        <v>1.5999999999999996</v>
      </c>
      <c r="W25" s="15">
        <f t="shared" ref="W25:AB25" si="10">IF(W24="","n/a",W24-$D$22)</f>
        <v>1.6999999999999993</v>
      </c>
      <c r="X25" s="15">
        <f t="shared" si="10"/>
        <v>1.9000000000000004</v>
      </c>
      <c r="Y25" s="15">
        <f t="shared" si="10"/>
        <v>3</v>
      </c>
      <c r="Z25" s="15">
        <f t="shared" si="10"/>
        <v>3.4000000000000004</v>
      </c>
      <c r="AA25" s="15">
        <f t="shared" si="10"/>
        <v>1.5999999999999996</v>
      </c>
      <c r="AB25" s="15">
        <f t="shared" si="10"/>
        <v>2.0999999999999996</v>
      </c>
      <c r="AC25" s="84">
        <f t="shared" ref="AC25" si="11">IF(AC24="","n/a",AC24-$D$22)</f>
        <v>3</v>
      </c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</row>
    <row r="26" spans="1:44" s="57" customFormat="1" ht="65.25" customHeight="1" thickBot="1" x14ac:dyDescent="0.3">
      <c r="A26" s="67">
        <v>19</v>
      </c>
      <c r="B26" s="55" t="s">
        <v>33</v>
      </c>
      <c r="C26" s="56" t="s">
        <v>26</v>
      </c>
      <c r="D26" s="15">
        <f>IF(D24="","n/a",D24-$D$23)</f>
        <v>0.19999999999999929</v>
      </c>
      <c r="E26" s="15">
        <f t="shared" ref="E26:AB26" si="12">IF(E24="","n/a",E24-$D$23)</f>
        <v>-0.20000000000000018</v>
      </c>
      <c r="F26" s="15">
        <f t="shared" si="12"/>
        <v>0.40000000000000036</v>
      </c>
      <c r="G26" s="15">
        <f t="shared" si="12"/>
        <v>-0.20000000000000018</v>
      </c>
      <c r="H26" s="15">
        <f t="shared" si="12"/>
        <v>0.5</v>
      </c>
      <c r="I26" s="15">
        <f t="shared" si="12"/>
        <v>-0.70000000000000018</v>
      </c>
      <c r="J26" s="15">
        <f t="shared" si="12"/>
        <v>-0.40000000000000036</v>
      </c>
      <c r="K26" s="15">
        <f t="shared" si="12"/>
        <v>-0.29999999999999982</v>
      </c>
      <c r="L26" s="15">
        <f t="shared" si="12"/>
        <v>-0.59999999999999964</v>
      </c>
      <c r="M26" s="15">
        <f t="shared" si="12"/>
        <v>0.69999999999999929</v>
      </c>
      <c r="N26" s="15">
        <f t="shared" si="12"/>
        <v>0.80000000000000071</v>
      </c>
      <c r="O26" s="15">
        <f t="shared" si="12"/>
        <v>0</v>
      </c>
      <c r="P26" s="15">
        <f t="shared" si="12"/>
        <v>0.30000000000000071</v>
      </c>
      <c r="Q26" s="15">
        <f t="shared" si="12"/>
        <v>9.9999999999999645E-2</v>
      </c>
      <c r="R26" s="15">
        <f t="shared" si="12"/>
        <v>-0.40000000000000036</v>
      </c>
      <c r="S26" s="15">
        <f t="shared" si="12"/>
        <v>0.5</v>
      </c>
      <c r="T26" s="15">
        <f t="shared" si="12"/>
        <v>0.5</v>
      </c>
      <c r="U26" s="15">
        <f t="shared" si="12"/>
        <v>1.3000000000000007</v>
      </c>
      <c r="V26" s="15">
        <f t="shared" si="12"/>
        <v>9.9999999999999645E-2</v>
      </c>
      <c r="W26" s="15">
        <f t="shared" si="12"/>
        <v>0.19999999999999929</v>
      </c>
      <c r="X26" s="15">
        <f t="shared" si="12"/>
        <v>0.40000000000000036</v>
      </c>
      <c r="Y26" s="15">
        <f t="shared" si="12"/>
        <v>1.5</v>
      </c>
      <c r="Z26" s="15">
        <f t="shared" si="12"/>
        <v>1.9000000000000004</v>
      </c>
      <c r="AA26" s="15">
        <f t="shared" si="12"/>
        <v>9.9999999999999645E-2</v>
      </c>
      <c r="AB26" s="15">
        <f t="shared" si="12"/>
        <v>0.59999999999999964</v>
      </c>
      <c r="AC26" s="84">
        <f t="shared" ref="AC26" si="13">IF(AC24="","n/a",AC24-$D$23)</f>
        <v>1.5</v>
      </c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</row>
    <row r="27" spans="1:44" s="49" customFormat="1" ht="32.25" thickBot="1" x14ac:dyDescent="0.3">
      <c r="A27" s="50">
        <v>20</v>
      </c>
      <c r="B27" s="58" t="s">
        <v>4</v>
      </c>
      <c r="C27" s="54" t="s">
        <v>25</v>
      </c>
      <c r="D27" s="65">
        <v>17.399999999999999</v>
      </c>
      <c r="E27" s="65">
        <v>20.100000000000001</v>
      </c>
      <c r="F27" s="65">
        <v>18.7</v>
      </c>
      <c r="G27" s="62">
        <v>24</v>
      </c>
      <c r="H27" s="65">
        <v>23.7</v>
      </c>
      <c r="I27" s="65">
        <v>21.2</v>
      </c>
      <c r="J27" s="65">
        <v>20.100000000000001</v>
      </c>
      <c r="K27" s="65">
        <v>20.399999999999999</v>
      </c>
      <c r="L27" s="65">
        <v>20.399999999999999</v>
      </c>
      <c r="M27" s="65">
        <v>20.8</v>
      </c>
      <c r="N27" s="65">
        <v>20.399999999999999</v>
      </c>
      <c r="O27" s="65">
        <v>20.3</v>
      </c>
      <c r="P27" s="65">
        <v>24.5</v>
      </c>
      <c r="Q27" s="65">
        <v>21.9</v>
      </c>
      <c r="R27" s="65">
        <v>22.2</v>
      </c>
      <c r="S27" s="65">
        <v>21.2</v>
      </c>
      <c r="T27" s="65">
        <v>21.7</v>
      </c>
      <c r="U27" s="65">
        <v>21.1</v>
      </c>
      <c r="V27" s="65">
        <v>21.2</v>
      </c>
      <c r="W27" s="65">
        <v>20.3</v>
      </c>
      <c r="X27" s="65">
        <v>20.9</v>
      </c>
      <c r="Y27" s="62">
        <v>23</v>
      </c>
      <c r="Z27" s="62">
        <v>21.5</v>
      </c>
      <c r="AA27" s="62">
        <v>24.2</v>
      </c>
      <c r="AB27" s="62">
        <v>22</v>
      </c>
      <c r="AC27" s="85">
        <v>22.2</v>
      </c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</row>
    <row r="28" spans="1:44" s="49" customFormat="1" ht="32.25" thickBot="1" x14ac:dyDescent="0.3">
      <c r="A28" s="50">
        <v>21</v>
      </c>
      <c r="B28" s="58" t="s">
        <v>6</v>
      </c>
      <c r="C28" s="54" t="s">
        <v>25</v>
      </c>
      <c r="D28" s="65">
        <v>-2.4</v>
      </c>
      <c r="E28" s="65">
        <v>-6.7</v>
      </c>
      <c r="F28" s="65">
        <v>-5.0999999999999996</v>
      </c>
      <c r="G28" s="62">
        <v>-8</v>
      </c>
      <c r="H28" s="65">
        <v>-9.6</v>
      </c>
      <c r="I28" s="65">
        <v>-7.1</v>
      </c>
      <c r="J28" s="65">
        <v>-5.2</v>
      </c>
      <c r="K28" s="65">
        <v>-6.6</v>
      </c>
      <c r="L28" s="65">
        <v>-8.6999999999999993</v>
      </c>
      <c r="M28" s="65">
        <v>-7.2</v>
      </c>
      <c r="N28" s="65">
        <v>-3.5</v>
      </c>
      <c r="O28" s="65">
        <v>-4.5999999999999996</v>
      </c>
      <c r="P28" s="65">
        <v>-11.5</v>
      </c>
      <c r="Q28" s="65">
        <v>-8.1</v>
      </c>
      <c r="R28" s="65">
        <v>-11.4</v>
      </c>
      <c r="S28" s="65">
        <v>-6.5</v>
      </c>
      <c r="T28" s="65">
        <v>-6.6</v>
      </c>
      <c r="U28" s="65">
        <v>-1.8</v>
      </c>
      <c r="V28" s="65">
        <v>-7.7</v>
      </c>
      <c r="W28" s="65">
        <v>-5.6</v>
      </c>
      <c r="X28" s="65">
        <v>-5.4</v>
      </c>
      <c r="Y28" s="65">
        <v>-5.3</v>
      </c>
      <c r="Z28" s="65">
        <v>-1.1000000000000001</v>
      </c>
      <c r="AA28" s="65">
        <v>-6.6</v>
      </c>
      <c r="AB28" s="65">
        <v>-2.6</v>
      </c>
      <c r="AC28" s="86">
        <v>-1.5</v>
      </c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</row>
    <row r="29" spans="1:44" s="49" customFormat="1" ht="16.5" customHeight="1" thickBot="1" x14ac:dyDescent="0.3">
      <c r="A29" s="50"/>
      <c r="B29" s="70"/>
      <c r="C29" s="71"/>
      <c r="D29" s="99" t="s">
        <v>37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91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</row>
    <row r="30" spans="1:44" s="49" customFormat="1" ht="39.75" customHeight="1" thickBot="1" x14ac:dyDescent="0.3">
      <c r="A30" s="50">
        <v>22</v>
      </c>
      <c r="B30" s="58" t="s">
        <v>3</v>
      </c>
      <c r="C30" s="52" t="s">
        <v>25</v>
      </c>
      <c r="D30" s="101">
        <v>6.7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91"/>
      <c r="AD30" s="79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</row>
    <row r="31" spans="1:44" s="49" customFormat="1" ht="38.25" customHeight="1" thickBot="1" x14ac:dyDescent="0.3">
      <c r="A31" s="67">
        <v>23</v>
      </c>
      <c r="B31" s="58" t="s">
        <v>32</v>
      </c>
      <c r="C31" s="52" t="s">
        <v>25</v>
      </c>
      <c r="D31" s="89">
        <v>8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79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</row>
    <row r="32" spans="1:44" s="49" customFormat="1" ht="24.75" customHeight="1" thickBot="1" x14ac:dyDescent="0.3">
      <c r="A32" s="50">
        <v>24</v>
      </c>
      <c r="B32" s="53" t="s">
        <v>2</v>
      </c>
      <c r="C32" s="54" t="s">
        <v>25</v>
      </c>
      <c r="D32" s="65">
        <v>8.4</v>
      </c>
      <c r="E32" s="65">
        <v>7.5</v>
      </c>
      <c r="F32" s="65">
        <v>8.6999999999999993</v>
      </c>
      <c r="G32" s="65">
        <v>7.8</v>
      </c>
      <c r="H32" s="65">
        <v>8.4</v>
      </c>
      <c r="I32" s="65">
        <v>7.3</v>
      </c>
      <c r="J32" s="65">
        <v>7.5</v>
      </c>
      <c r="K32" s="65">
        <v>7.5</v>
      </c>
      <c r="L32" s="65">
        <v>7.5</v>
      </c>
      <c r="M32" s="65">
        <v>8.5</v>
      </c>
      <c r="N32" s="65">
        <v>8.6</v>
      </c>
      <c r="O32" s="65">
        <v>7.8</v>
      </c>
      <c r="P32" s="65">
        <v>7.4</v>
      </c>
      <c r="Q32" s="65">
        <v>8.1</v>
      </c>
      <c r="R32" s="65">
        <v>7.7</v>
      </c>
      <c r="S32" s="65">
        <v>8.1999999999999993</v>
      </c>
      <c r="T32" s="65">
        <v>8.5</v>
      </c>
      <c r="U32" s="65">
        <v>9.3000000000000007</v>
      </c>
      <c r="V32" s="65">
        <v>8.5</v>
      </c>
      <c r="W32" s="65">
        <v>8.3000000000000007</v>
      </c>
      <c r="X32" s="65">
        <v>8.9</v>
      </c>
      <c r="Y32" s="65">
        <v>9.6</v>
      </c>
      <c r="Z32" s="65">
        <v>9.6</v>
      </c>
      <c r="AA32" s="65">
        <v>7.9</v>
      </c>
      <c r="AB32" s="65">
        <v>8.6</v>
      </c>
      <c r="AC32" s="83">
        <v>9.6</v>
      </c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</row>
    <row r="33" spans="1:44" s="57" customFormat="1" ht="62.25" customHeight="1" thickBot="1" x14ac:dyDescent="0.3">
      <c r="A33" s="50">
        <v>25</v>
      </c>
      <c r="B33" s="55" t="s">
        <v>28</v>
      </c>
      <c r="C33" s="56" t="s">
        <v>26</v>
      </c>
      <c r="D33" s="15">
        <f>IF(D32="","n/a",D32-$D$30)</f>
        <v>1.7000000000000002</v>
      </c>
      <c r="E33" s="15">
        <f t="shared" ref="E33:T33" si="14">IF(E32="","n/a",E32-$D$30)</f>
        <v>0.79999999999999982</v>
      </c>
      <c r="F33" s="15">
        <f t="shared" si="14"/>
        <v>1.9999999999999991</v>
      </c>
      <c r="G33" s="15">
        <f t="shared" si="14"/>
        <v>1.0999999999999996</v>
      </c>
      <c r="H33" s="15">
        <f t="shared" si="14"/>
        <v>1.7000000000000002</v>
      </c>
      <c r="I33" s="15">
        <f t="shared" si="14"/>
        <v>0.59999999999999964</v>
      </c>
      <c r="J33" s="15">
        <f t="shared" si="14"/>
        <v>0.79999999999999982</v>
      </c>
      <c r="K33" s="15">
        <f t="shared" si="14"/>
        <v>0.79999999999999982</v>
      </c>
      <c r="L33" s="15">
        <f t="shared" si="14"/>
        <v>0.79999999999999982</v>
      </c>
      <c r="M33" s="15">
        <f t="shared" si="14"/>
        <v>1.7999999999999998</v>
      </c>
      <c r="N33" s="15">
        <f t="shared" si="14"/>
        <v>1.8999999999999995</v>
      </c>
      <c r="O33" s="15">
        <f t="shared" si="14"/>
        <v>1.0999999999999996</v>
      </c>
      <c r="P33" s="15">
        <f t="shared" si="14"/>
        <v>0.70000000000000018</v>
      </c>
      <c r="Q33" s="15">
        <f t="shared" si="14"/>
        <v>1.3999999999999995</v>
      </c>
      <c r="R33" s="15">
        <f t="shared" si="14"/>
        <v>1</v>
      </c>
      <c r="S33" s="15">
        <f t="shared" si="14"/>
        <v>1.4999999999999991</v>
      </c>
      <c r="T33" s="15">
        <f t="shared" si="14"/>
        <v>1.7999999999999998</v>
      </c>
      <c r="U33" s="15">
        <f t="shared" ref="U33:AB33" si="15">IF(U32="","n/a",U32-$D$30)</f>
        <v>2.6000000000000005</v>
      </c>
      <c r="V33" s="15">
        <f t="shared" si="15"/>
        <v>1.7999999999999998</v>
      </c>
      <c r="W33" s="15">
        <f t="shared" si="15"/>
        <v>1.6000000000000005</v>
      </c>
      <c r="X33" s="15">
        <f t="shared" si="15"/>
        <v>2.2000000000000002</v>
      </c>
      <c r="Y33" s="15">
        <f t="shared" si="15"/>
        <v>2.8999999999999995</v>
      </c>
      <c r="Z33" s="15">
        <f t="shared" si="15"/>
        <v>2.8999999999999995</v>
      </c>
      <c r="AA33" s="15">
        <f t="shared" si="15"/>
        <v>1.2000000000000002</v>
      </c>
      <c r="AB33" s="15">
        <f t="shared" si="15"/>
        <v>1.8999999999999995</v>
      </c>
      <c r="AC33" s="84">
        <f t="shared" ref="AC33" si="16">IF(AC32="","n/a",AC32-$D$30)</f>
        <v>2.8999999999999995</v>
      </c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</row>
    <row r="34" spans="1:44" s="57" customFormat="1" ht="66" customHeight="1" thickBot="1" x14ac:dyDescent="0.3">
      <c r="A34" s="67">
        <v>26</v>
      </c>
      <c r="B34" s="55" t="s">
        <v>29</v>
      </c>
      <c r="C34" s="56" t="s">
        <v>26</v>
      </c>
      <c r="D34" s="15">
        <f>IF(D32="","n/a",D32-$D$31)</f>
        <v>0.40000000000000036</v>
      </c>
      <c r="E34" s="15">
        <f t="shared" ref="E34:AB34" si="17">IF(E32="","n/a",E32-$D$31)</f>
        <v>-0.5</v>
      </c>
      <c r="F34" s="15">
        <f t="shared" si="17"/>
        <v>0.69999999999999929</v>
      </c>
      <c r="G34" s="15">
        <f t="shared" si="17"/>
        <v>-0.20000000000000018</v>
      </c>
      <c r="H34" s="15">
        <f t="shared" si="17"/>
        <v>0.40000000000000036</v>
      </c>
      <c r="I34" s="15">
        <f t="shared" si="17"/>
        <v>-0.70000000000000018</v>
      </c>
      <c r="J34" s="15">
        <f t="shared" si="17"/>
        <v>-0.5</v>
      </c>
      <c r="K34" s="15">
        <f t="shared" si="17"/>
        <v>-0.5</v>
      </c>
      <c r="L34" s="15">
        <f t="shared" si="17"/>
        <v>-0.5</v>
      </c>
      <c r="M34" s="15">
        <f t="shared" si="17"/>
        <v>0.5</v>
      </c>
      <c r="N34" s="15">
        <f t="shared" si="17"/>
        <v>0.59999999999999964</v>
      </c>
      <c r="O34" s="15">
        <f t="shared" si="17"/>
        <v>-0.20000000000000018</v>
      </c>
      <c r="P34" s="15">
        <f t="shared" si="17"/>
        <v>-0.59999999999999964</v>
      </c>
      <c r="Q34" s="15">
        <f t="shared" si="17"/>
        <v>9.9999999999999645E-2</v>
      </c>
      <c r="R34" s="15">
        <f t="shared" si="17"/>
        <v>-0.29999999999999982</v>
      </c>
      <c r="S34" s="15">
        <f t="shared" si="17"/>
        <v>0.19999999999999929</v>
      </c>
      <c r="T34" s="15">
        <f t="shared" si="17"/>
        <v>0.5</v>
      </c>
      <c r="U34" s="15">
        <f t="shared" si="17"/>
        <v>1.3000000000000007</v>
      </c>
      <c r="V34" s="15">
        <f t="shared" si="17"/>
        <v>0.5</v>
      </c>
      <c r="W34" s="15">
        <f t="shared" si="17"/>
        <v>0.30000000000000071</v>
      </c>
      <c r="X34" s="15">
        <f t="shared" si="17"/>
        <v>0.90000000000000036</v>
      </c>
      <c r="Y34" s="15">
        <f t="shared" si="17"/>
        <v>1.5999999999999996</v>
      </c>
      <c r="Z34" s="15">
        <f t="shared" si="17"/>
        <v>1.5999999999999996</v>
      </c>
      <c r="AA34" s="15">
        <f t="shared" si="17"/>
        <v>-9.9999999999999645E-2</v>
      </c>
      <c r="AB34" s="15">
        <f t="shared" si="17"/>
        <v>0.59999999999999964</v>
      </c>
      <c r="AC34" s="84">
        <f t="shared" ref="AC34" si="18">IF(AC32="","n/a",AC32-$D$31)</f>
        <v>1.5999999999999996</v>
      </c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</row>
    <row r="35" spans="1:44" s="49" customFormat="1" ht="38.25" customHeight="1" thickBot="1" x14ac:dyDescent="0.3">
      <c r="A35" s="50">
        <v>27</v>
      </c>
      <c r="B35" s="58" t="s">
        <v>4</v>
      </c>
      <c r="C35" s="54" t="s">
        <v>25</v>
      </c>
      <c r="D35" s="65">
        <v>16.600000000000001</v>
      </c>
      <c r="E35" s="65">
        <v>19.3</v>
      </c>
      <c r="F35" s="65">
        <v>17.5</v>
      </c>
      <c r="G35" s="65">
        <v>21.8</v>
      </c>
      <c r="H35" s="65">
        <v>21.5</v>
      </c>
      <c r="I35" s="65">
        <v>19.899999999999999</v>
      </c>
      <c r="J35" s="65">
        <v>18.600000000000001</v>
      </c>
      <c r="K35" s="65">
        <v>19.600000000000001</v>
      </c>
      <c r="L35" s="62">
        <v>21</v>
      </c>
      <c r="M35" s="65">
        <v>19.100000000000001</v>
      </c>
      <c r="N35" s="65">
        <v>18.5</v>
      </c>
      <c r="O35" s="65">
        <v>19.3</v>
      </c>
      <c r="P35" s="65">
        <v>22.2</v>
      </c>
      <c r="Q35" s="65">
        <v>19.5</v>
      </c>
      <c r="R35" s="65">
        <v>21.2</v>
      </c>
      <c r="S35" s="65">
        <v>18.8</v>
      </c>
      <c r="T35" s="65">
        <v>21.1</v>
      </c>
      <c r="U35" s="65">
        <v>21.3</v>
      </c>
      <c r="V35" s="65">
        <v>19.7</v>
      </c>
      <c r="W35" s="65">
        <v>19.3</v>
      </c>
      <c r="X35" s="65">
        <v>20.2</v>
      </c>
      <c r="Y35" s="65">
        <v>21.6</v>
      </c>
      <c r="Z35" s="65">
        <v>19.5</v>
      </c>
      <c r="AA35" s="65">
        <v>22.7</v>
      </c>
      <c r="AB35" s="62">
        <v>21</v>
      </c>
      <c r="AC35" s="85">
        <v>21</v>
      </c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</row>
    <row r="36" spans="1:44" s="49" customFormat="1" ht="32.25" thickBot="1" x14ac:dyDescent="0.3">
      <c r="A36" s="50">
        <v>28</v>
      </c>
      <c r="B36" s="58" t="s">
        <v>6</v>
      </c>
      <c r="C36" s="54" t="s">
        <v>25</v>
      </c>
      <c r="D36" s="65">
        <v>-1.4</v>
      </c>
      <c r="E36" s="65">
        <v>-6.7</v>
      </c>
      <c r="F36" s="65">
        <v>-3.1</v>
      </c>
      <c r="G36" s="65">
        <v>-7.1</v>
      </c>
      <c r="H36" s="65">
        <v>-8.6</v>
      </c>
      <c r="I36" s="65">
        <v>-6.8</v>
      </c>
      <c r="J36" s="65">
        <v>-6.2</v>
      </c>
      <c r="K36" s="65">
        <v>-5.2</v>
      </c>
      <c r="L36" s="65">
        <v>-8.3000000000000007</v>
      </c>
      <c r="M36" s="65">
        <v>-4.7</v>
      </c>
      <c r="N36" s="65">
        <v>-1.5</v>
      </c>
      <c r="O36" s="65">
        <v>-3.8</v>
      </c>
      <c r="P36" s="65">
        <v>-10.1</v>
      </c>
      <c r="Q36" s="65">
        <v>-5.8</v>
      </c>
      <c r="R36" s="65">
        <v>-9.4</v>
      </c>
      <c r="S36" s="65">
        <v>-5.3</v>
      </c>
      <c r="T36" s="65">
        <v>-5.3</v>
      </c>
      <c r="U36" s="65">
        <v>-0.3</v>
      </c>
      <c r="V36" s="65">
        <v>-5.3</v>
      </c>
      <c r="W36" s="65">
        <v>-5.2</v>
      </c>
      <c r="X36" s="65">
        <v>-4.5999999999999996</v>
      </c>
      <c r="Y36" s="62">
        <v>-4</v>
      </c>
      <c r="Z36" s="62">
        <v>0.2</v>
      </c>
      <c r="AA36" s="62">
        <v>-4.7</v>
      </c>
      <c r="AB36" s="62">
        <v>-1.7</v>
      </c>
      <c r="AC36" s="85">
        <v>0.2</v>
      </c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</row>
    <row r="37" spans="1:44" s="49" customFormat="1" ht="16.5" customHeight="1" thickBot="1" x14ac:dyDescent="0.3">
      <c r="A37" s="50"/>
      <c r="B37" s="70"/>
      <c r="C37" s="71"/>
      <c r="D37" s="99" t="s">
        <v>38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91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</row>
    <row r="38" spans="1:44" s="49" customFormat="1" ht="42" customHeight="1" thickBot="1" x14ac:dyDescent="0.3">
      <c r="A38" s="50">
        <v>29</v>
      </c>
      <c r="B38" s="58" t="s">
        <v>3</v>
      </c>
      <c r="C38" s="52" t="s">
        <v>25</v>
      </c>
      <c r="D38" s="89">
        <v>5.2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79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</row>
    <row r="39" spans="1:44" s="49" customFormat="1" ht="39" customHeight="1" thickBot="1" x14ac:dyDescent="0.3">
      <c r="A39" s="67">
        <v>30</v>
      </c>
      <c r="B39" s="58" t="s">
        <v>32</v>
      </c>
      <c r="C39" s="52" t="s">
        <v>25</v>
      </c>
      <c r="D39" s="89">
        <v>6.6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79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</row>
    <row r="40" spans="1:44" s="49" customFormat="1" ht="27" customHeight="1" thickBot="1" x14ac:dyDescent="0.3">
      <c r="A40" s="50">
        <v>31</v>
      </c>
      <c r="B40" s="53" t="s">
        <v>2</v>
      </c>
      <c r="C40" s="54" t="s">
        <v>25</v>
      </c>
      <c r="D40" s="62">
        <v>7</v>
      </c>
      <c r="E40" s="65">
        <v>6.3</v>
      </c>
      <c r="F40" s="62">
        <v>7</v>
      </c>
      <c r="G40" s="65">
        <v>6.2</v>
      </c>
      <c r="H40" s="65">
        <v>6.8</v>
      </c>
      <c r="I40" s="65">
        <v>5.9</v>
      </c>
      <c r="J40" s="62">
        <v>6</v>
      </c>
      <c r="K40" s="65">
        <v>6.1</v>
      </c>
      <c r="L40" s="65">
        <v>6.2</v>
      </c>
      <c r="M40" s="65">
        <v>6.9</v>
      </c>
      <c r="N40" s="65">
        <v>7.3</v>
      </c>
      <c r="O40" s="65">
        <v>6.3</v>
      </c>
      <c r="P40" s="65">
        <v>6.2</v>
      </c>
      <c r="Q40" s="62">
        <v>6.9</v>
      </c>
      <c r="R40" s="62">
        <v>6</v>
      </c>
      <c r="S40" s="65">
        <v>6.8</v>
      </c>
      <c r="T40" s="65">
        <v>7.1</v>
      </c>
      <c r="U40" s="65">
        <v>7.8</v>
      </c>
      <c r="V40" s="65">
        <v>6.9</v>
      </c>
      <c r="W40" s="65">
        <v>6.7</v>
      </c>
      <c r="X40" s="65">
        <v>7.1</v>
      </c>
      <c r="Y40" s="62">
        <v>8</v>
      </c>
      <c r="Z40" s="62">
        <v>8.5</v>
      </c>
      <c r="AA40" s="62">
        <v>6.5</v>
      </c>
      <c r="AB40" s="62">
        <v>6.9</v>
      </c>
      <c r="AC40" s="87">
        <v>7.8</v>
      </c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</row>
    <row r="41" spans="1:44" s="57" customFormat="1" ht="62.25" customHeight="1" thickBot="1" x14ac:dyDescent="0.3">
      <c r="A41" s="50">
        <v>32</v>
      </c>
      <c r="B41" s="55" t="s">
        <v>28</v>
      </c>
      <c r="C41" s="56" t="s">
        <v>26</v>
      </c>
      <c r="D41" s="15">
        <f>IF(D40="","n/a",D40-$D$38)</f>
        <v>1.7999999999999998</v>
      </c>
      <c r="E41" s="15">
        <f t="shared" ref="E41:T41" si="19">IF(E40="","n/a",E40-$D$38)</f>
        <v>1.0999999999999996</v>
      </c>
      <c r="F41" s="15">
        <f t="shared" si="19"/>
        <v>1.7999999999999998</v>
      </c>
      <c r="G41" s="15">
        <f t="shared" si="19"/>
        <v>1</v>
      </c>
      <c r="H41" s="15">
        <f t="shared" si="19"/>
        <v>1.5999999999999996</v>
      </c>
      <c r="I41" s="15">
        <f t="shared" si="19"/>
        <v>0.70000000000000018</v>
      </c>
      <c r="J41" s="15">
        <f t="shared" si="19"/>
        <v>0.79999999999999982</v>
      </c>
      <c r="K41" s="15">
        <f t="shared" si="19"/>
        <v>0.89999999999999947</v>
      </c>
      <c r="L41" s="15">
        <f t="shared" si="19"/>
        <v>1</v>
      </c>
      <c r="M41" s="15">
        <f t="shared" si="19"/>
        <v>1.7000000000000002</v>
      </c>
      <c r="N41" s="15">
        <f t="shared" si="19"/>
        <v>2.0999999999999996</v>
      </c>
      <c r="O41" s="15">
        <f t="shared" si="19"/>
        <v>1.0999999999999996</v>
      </c>
      <c r="P41" s="15">
        <f t="shared" si="19"/>
        <v>1</v>
      </c>
      <c r="Q41" s="15">
        <f t="shared" si="19"/>
        <v>1.7000000000000002</v>
      </c>
      <c r="R41" s="15">
        <f t="shared" si="19"/>
        <v>0.79999999999999982</v>
      </c>
      <c r="S41" s="15">
        <f t="shared" si="19"/>
        <v>1.5999999999999996</v>
      </c>
      <c r="T41" s="15">
        <f t="shared" si="19"/>
        <v>1.8999999999999995</v>
      </c>
      <c r="U41" s="15">
        <f t="shared" ref="U41:AB41" si="20">IF(U40="","n/a",U40-$D$38)</f>
        <v>2.5999999999999996</v>
      </c>
      <c r="V41" s="15">
        <f t="shared" si="20"/>
        <v>1.7000000000000002</v>
      </c>
      <c r="W41" s="15">
        <f t="shared" si="20"/>
        <v>1.5</v>
      </c>
      <c r="X41" s="15">
        <f t="shared" si="20"/>
        <v>1.8999999999999995</v>
      </c>
      <c r="Y41" s="15">
        <f t="shared" si="20"/>
        <v>2.8</v>
      </c>
      <c r="Z41" s="15">
        <f t="shared" si="20"/>
        <v>3.3</v>
      </c>
      <c r="AA41" s="15">
        <f t="shared" si="20"/>
        <v>1.2999999999999998</v>
      </c>
      <c r="AB41" s="15">
        <f t="shared" si="20"/>
        <v>1.7000000000000002</v>
      </c>
      <c r="AC41" s="84">
        <f t="shared" ref="AC41" si="21">IF(AC40="","n/a",AC40-$D$38)</f>
        <v>2.5999999999999996</v>
      </c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</row>
    <row r="42" spans="1:44" s="57" customFormat="1" ht="63.75" thickBot="1" x14ac:dyDescent="0.3">
      <c r="A42" s="67">
        <v>33</v>
      </c>
      <c r="B42" s="55" t="s">
        <v>29</v>
      </c>
      <c r="C42" s="56" t="s">
        <v>26</v>
      </c>
      <c r="D42" s="15">
        <f>IF(D40="","n/a",D40-$D$39)</f>
        <v>0.40000000000000036</v>
      </c>
      <c r="E42" s="15">
        <f t="shared" ref="E42:AB42" si="22">IF(E40="","n/a",E40-$D$39)</f>
        <v>-0.29999999999999982</v>
      </c>
      <c r="F42" s="15">
        <f t="shared" si="22"/>
        <v>0.40000000000000036</v>
      </c>
      <c r="G42" s="15">
        <f t="shared" si="22"/>
        <v>-0.39999999999999947</v>
      </c>
      <c r="H42" s="15">
        <f t="shared" si="22"/>
        <v>0.20000000000000018</v>
      </c>
      <c r="I42" s="15">
        <f t="shared" si="22"/>
        <v>-0.69999999999999929</v>
      </c>
      <c r="J42" s="15">
        <f t="shared" si="22"/>
        <v>-0.59999999999999964</v>
      </c>
      <c r="K42" s="15">
        <f t="shared" si="22"/>
        <v>-0.5</v>
      </c>
      <c r="L42" s="15">
        <f t="shared" si="22"/>
        <v>-0.39999999999999947</v>
      </c>
      <c r="M42" s="15">
        <f t="shared" si="22"/>
        <v>0.30000000000000071</v>
      </c>
      <c r="N42" s="15">
        <f t="shared" si="22"/>
        <v>0.70000000000000018</v>
      </c>
      <c r="O42" s="15">
        <f t="shared" si="22"/>
        <v>-0.29999999999999982</v>
      </c>
      <c r="P42" s="15">
        <f t="shared" si="22"/>
        <v>-0.39999999999999947</v>
      </c>
      <c r="Q42" s="15">
        <f t="shared" si="22"/>
        <v>0.30000000000000071</v>
      </c>
      <c r="R42" s="15">
        <f t="shared" si="22"/>
        <v>-0.59999999999999964</v>
      </c>
      <c r="S42" s="15">
        <f t="shared" si="22"/>
        <v>0.20000000000000018</v>
      </c>
      <c r="T42" s="15">
        <f t="shared" si="22"/>
        <v>0.5</v>
      </c>
      <c r="U42" s="15">
        <f t="shared" si="22"/>
        <v>1.2000000000000002</v>
      </c>
      <c r="V42" s="15">
        <f t="shared" si="22"/>
        <v>0.30000000000000071</v>
      </c>
      <c r="W42" s="15">
        <f t="shared" si="22"/>
        <v>0.10000000000000053</v>
      </c>
      <c r="X42" s="15">
        <f t="shared" si="22"/>
        <v>0.5</v>
      </c>
      <c r="Y42" s="15">
        <f t="shared" si="22"/>
        <v>1.4000000000000004</v>
      </c>
      <c r="Z42" s="15">
        <f t="shared" si="22"/>
        <v>1.9000000000000004</v>
      </c>
      <c r="AA42" s="15">
        <f t="shared" si="22"/>
        <v>-9.9999999999999645E-2</v>
      </c>
      <c r="AB42" s="15">
        <f t="shared" si="22"/>
        <v>0.30000000000000071</v>
      </c>
      <c r="AC42" s="84">
        <f t="shared" ref="AC42" si="23">IF(AC40="","n/a",AC40-$D$39)</f>
        <v>1.2000000000000002</v>
      </c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</row>
    <row r="43" spans="1:44" s="49" customFormat="1" ht="32.25" thickBot="1" x14ac:dyDescent="0.3">
      <c r="A43" s="50">
        <v>34</v>
      </c>
      <c r="B43" s="58" t="s">
        <v>4</v>
      </c>
      <c r="C43" s="54" t="s">
        <v>25</v>
      </c>
      <c r="D43" s="65">
        <v>15.6</v>
      </c>
      <c r="E43" s="65">
        <v>18.5</v>
      </c>
      <c r="F43" s="65">
        <v>16.399999999999999</v>
      </c>
      <c r="G43" s="62">
        <v>21.8</v>
      </c>
      <c r="H43" s="65">
        <v>20.7</v>
      </c>
      <c r="I43" s="65">
        <v>19.8</v>
      </c>
      <c r="J43" s="65">
        <v>17.7</v>
      </c>
      <c r="K43" s="65">
        <v>18.600000000000001</v>
      </c>
      <c r="L43" s="65">
        <v>19.3</v>
      </c>
      <c r="M43" s="65">
        <v>18.8</v>
      </c>
      <c r="N43" s="65">
        <v>17.600000000000001</v>
      </c>
      <c r="O43" s="65">
        <v>17.600000000000001</v>
      </c>
      <c r="P43" s="65">
        <v>22.6</v>
      </c>
      <c r="Q43" s="65">
        <v>20.5</v>
      </c>
      <c r="R43" s="65">
        <v>19.8</v>
      </c>
      <c r="S43" s="65">
        <v>18.899999999999999</v>
      </c>
      <c r="T43" s="65">
        <v>20.100000000000001</v>
      </c>
      <c r="U43" s="65">
        <v>18.899999999999999</v>
      </c>
      <c r="V43" s="65">
        <v>18.8</v>
      </c>
      <c r="W43" s="65">
        <v>17.600000000000001</v>
      </c>
      <c r="X43" s="65">
        <v>19.2</v>
      </c>
      <c r="Y43" s="62">
        <v>20</v>
      </c>
      <c r="Z43" s="62">
        <v>19.100000000000001</v>
      </c>
      <c r="AA43" s="62">
        <v>22</v>
      </c>
      <c r="AB43" s="62">
        <v>20</v>
      </c>
      <c r="AC43" s="85">
        <v>19.899999999999999</v>
      </c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</row>
    <row r="44" spans="1:44" s="49" customFormat="1" ht="32.25" thickBot="1" x14ac:dyDescent="0.3">
      <c r="A44" s="50">
        <v>35</v>
      </c>
      <c r="B44" s="58" t="s">
        <v>6</v>
      </c>
      <c r="C44" s="54" t="s">
        <v>25</v>
      </c>
      <c r="D44" s="65">
        <v>-2.8</v>
      </c>
      <c r="E44" s="65">
        <v>-8.6999999999999993</v>
      </c>
      <c r="F44" s="65">
        <v>-4.5</v>
      </c>
      <c r="G44" s="65">
        <v>-9.6</v>
      </c>
      <c r="H44" s="65">
        <v>-9.9</v>
      </c>
      <c r="I44" s="65">
        <v>-6.9</v>
      </c>
      <c r="J44" s="65">
        <v>-7.7</v>
      </c>
      <c r="K44" s="65">
        <v>-7.8</v>
      </c>
      <c r="L44" s="65">
        <v>-9.8000000000000007</v>
      </c>
      <c r="M44" s="65">
        <v>-10.3</v>
      </c>
      <c r="N44" s="65">
        <v>-2.9</v>
      </c>
      <c r="O44" s="65">
        <v>-4.5999999999999996</v>
      </c>
      <c r="P44" s="65">
        <v>-12.6</v>
      </c>
      <c r="Q44" s="65">
        <v>-9.9</v>
      </c>
      <c r="R44" s="62">
        <v>-6</v>
      </c>
      <c r="S44" s="65">
        <v>-8.5</v>
      </c>
      <c r="T44" s="62">
        <v>-8</v>
      </c>
      <c r="U44" s="65">
        <v>-1.6</v>
      </c>
      <c r="V44" s="65">
        <v>-8.8000000000000007</v>
      </c>
      <c r="W44" s="65">
        <v>-5.8</v>
      </c>
      <c r="X44" s="65">
        <v>-7.6</v>
      </c>
      <c r="Y44" s="65">
        <v>-5.6</v>
      </c>
      <c r="Z44" s="62">
        <v>-1</v>
      </c>
      <c r="AA44" s="62">
        <v>-7.6</v>
      </c>
      <c r="AB44" s="62">
        <v>-3.8</v>
      </c>
      <c r="AC44" s="85">
        <v>-2.5</v>
      </c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</row>
    <row r="45" spans="1:44" s="49" customFormat="1" ht="15.75" x14ac:dyDescent="0.25">
      <c r="A45" s="61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AD45" s="79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</row>
    <row r="46" spans="1:44" ht="15.75" x14ac:dyDescent="0.25">
      <c r="B46" s="27" t="s">
        <v>15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44" x14ac:dyDescent="0.25">
      <c r="B47" s="32" t="s">
        <v>16</v>
      </c>
    </row>
  </sheetData>
  <customSheetViews>
    <customSheetView guid="{8925193B-C853-4D01-B936-2E82B771FA45}" topLeftCell="A38">
      <selection activeCell="A39" sqref="A39:P3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18">
    <mergeCell ref="D30:AC30"/>
    <mergeCell ref="D31:AC31"/>
    <mergeCell ref="D38:AC38"/>
    <mergeCell ref="D39:AC39"/>
    <mergeCell ref="B1:AC1"/>
    <mergeCell ref="Z2:AC2"/>
    <mergeCell ref="B45:R45"/>
    <mergeCell ref="D5:AC5"/>
    <mergeCell ref="D13:AC13"/>
    <mergeCell ref="D21:AC21"/>
    <mergeCell ref="D29:AC29"/>
    <mergeCell ref="D37:AC37"/>
    <mergeCell ref="D14:AC14"/>
    <mergeCell ref="D15:AC15"/>
    <mergeCell ref="D22:AC22"/>
    <mergeCell ref="D6:AC6"/>
    <mergeCell ref="D7:AC7"/>
    <mergeCell ref="D23:AC23"/>
  </mergeCells>
  <pageMargins left="0.39370078740157483" right="0.15748031496062992" top="0.98425196850393704" bottom="0.27559055118110237" header="0.31496062992125984" footer="0.23622047244094491"/>
  <pageSetup paperSize="9" scale="40" orientation="landscape" r:id="rId1"/>
  <rowBreaks count="1" manualBreakCount="1">
    <brk id="28" max="28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zoomScale="70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3" sqref="E33"/>
    </sheetView>
  </sheetViews>
  <sheetFormatPr defaultColWidth="11.42578125" defaultRowHeight="15" x14ac:dyDescent="0.25"/>
  <cols>
    <col min="1" max="1" width="5.7109375" style="6" customWidth="1"/>
    <col min="2" max="2" width="25.42578125" style="6" customWidth="1"/>
    <col min="3" max="3" width="9.42578125" style="10" customWidth="1"/>
    <col min="4" max="19" width="10.42578125" style="6" customWidth="1"/>
    <col min="20" max="16384" width="11.42578125" style="6"/>
  </cols>
  <sheetData>
    <row r="1" spans="1:22" ht="36.75" customHeight="1" thickBot="1" x14ac:dyDescent="0.3">
      <c r="B1" s="106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91"/>
    </row>
    <row r="2" spans="1:22" ht="15.75" x14ac:dyDescent="0.25">
      <c r="B2" s="2"/>
      <c r="C2" s="9"/>
      <c r="D2" s="2"/>
      <c r="E2" s="2"/>
      <c r="F2" s="2"/>
      <c r="G2" s="2"/>
      <c r="H2" s="2"/>
      <c r="I2" s="2"/>
      <c r="J2" s="2"/>
      <c r="K2" s="2"/>
      <c r="M2" s="19"/>
      <c r="N2" s="20"/>
      <c r="P2" s="19"/>
      <c r="R2" s="19"/>
      <c r="S2" s="108" t="s">
        <v>40</v>
      </c>
      <c r="T2" s="108"/>
      <c r="U2" s="108"/>
      <c r="V2" s="95"/>
    </row>
    <row r="3" spans="1:22" ht="15.75" thickBot="1" x14ac:dyDescent="0.3">
      <c r="B3" s="1"/>
    </row>
    <row r="4" spans="1:22" s="7" customFormat="1" ht="21.75" customHeight="1" thickBot="1" x14ac:dyDescent="0.3">
      <c r="A4" s="5"/>
      <c r="B4" s="22"/>
      <c r="C4" s="23" t="s">
        <v>0</v>
      </c>
      <c r="D4" s="24">
        <v>2005</v>
      </c>
      <c r="E4" s="24">
        <v>2006</v>
      </c>
      <c r="F4" s="24">
        <v>2007</v>
      </c>
      <c r="G4" s="24">
        <v>2008</v>
      </c>
      <c r="H4" s="24">
        <v>2009</v>
      </c>
      <c r="I4" s="24">
        <v>2010</v>
      </c>
      <c r="J4" s="24">
        <v>2011</v>
      </c>
      <c r="K4" s="24">
        <v>2012</v>
      </c>
      <c r="L4" s="25">
        <v>2013</v>
      </c>
      <c r="M4" s="26">
        <v>2014</v>
      </c>
      <c r="N4" s="26">
        <v>2015</v>
      </c>
      <c r="O4" s="26">
        <v>2016</v>
      </c>
      <c r="P4" s="26">
        <v>2017</v>
      </c>
      <c r="Q4" s="26">
        <v>2018</v>
      </c>
      <c r="R4" s="26">
        <v>2019</v>
      </c>
      <c r="S4" s="26">
        <v>2020</v>
      </c>
      <c r="T4" s="26">
        <v>2021</v>
      </c>
      <c r="U4" s="26">
        <v>2022</v>
      </c>
      <c r="V4" s="26">
        <v>2023</v>
      </c>
    </row>
    <row r="5" spans="1:22" s="7" customFormat="1" ht="16.5" thickBot="1" x14ac:dyDescent="0.3">
      <c r="A5" s="4"/>
      <c r="B5" s="72"/>
      <c r="C5" s="73"/>
      <c r="D5" s="104" t="s">
        <v>2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91"/>
    </row>
    <row r="6" spans="1:22" s="7" customFormat="1" ht="18.75" thickBot="1" x14ac:dyDescent="0.3">
      <c r="A6" s="4">
        <v>1</v>
      </c>
      <c r="B6" s="3" t="s">
        <v>8</v>
      </c>
      <c r="C6" s="11" t="s">
        <v>7</v>
      </c>
      <c r="D6" s="13">
        <v>6.8</v>
      </c>
      <c r="E6" s="13">
        <v>6.8</v>
      </c>
      <c r="F6" s="13">
        <v>7.8</v>
      </c>
      <c r="G6" s="14">
        <v>8</v>
      </c>
      <c r="H6" s="14">
        <v>7</v>
      </c>
      <c r="I6" s="13">
        <v>6.9</v>
      </c>
      <c r="J6" s="13">
        <v>7.5</v>
      </c>
      <c r="K6" s="13">
        <v>6.8</v>
      </c>
      <c r="L6" s="13">
        <v>7.5</v>
      </c>
      <c r="M6" s="13">
        <v>7.8</v>
      </c>
      <c r="N6" s="13">
        <v>8.5</v>
      </c>
      <c r="O6" s="13">
        <v>7.7</v>
      </c>
      <c r="P6" s="13">
        <v>7.6</v>
      </c>
      <c r="Q6" s="13">
        <v>7.9</v>
      </c>
      <c r="R6" s="13">
        <v>8.8000000000000007</v>
      </c>
      <c r="S6" s="13">
        <v>9.1</v>
      </c>
      <c r="T6" s="13">
        <v>7.2</v>
      </c>
      <c r="U6" s="13">
        <v>7.7</v>
      </c>
      <c r="V6" s="74">
        <v>8.6999999999999993</v>
      </c>
    </row>
    <row r="7" spans="1:22" s="12" customFormat="1" ht="16.5" thickBot="1" x14ac:dyDescent="0.3">
      <c r="A7" s="36"/>
      <c r="B7" s="8" t="s">
        <v>24</v>
      </c>
      <c r="C7" s="11"/>
      <c r="D7" s="16"/>
      <c r="E7" s="16"/>
      <c r="F7" s="16"/>
      <c r="G7" s="16"/>
      <c r="H7" s="16"/>
      <c r="I7" s="16"/>
      <c r="J7" s="16"/>
      <c r="K7" s="16"/>
      <c r="L7" s="17"/>
      <c r="M7" s="18"/>
      <c r="N7" s="18"/>
      <c r="O7" s="18"/>
      <c r="P7" s="18"/>
      <c r="Q7" s="18"/>
      <c r="R7" s="18"/>
      <c r="S7" s="18"/>
      <c r="T7" s="18"/>
      <c r="U7" s="18"/>
      <c r="V7" s="75"/>
    </row>
    <row r="8" spans="1:22" s="7" customFormat="1" ht="18.75" thickBot="1" x14ac:dyDescent="0.3">
      <c r="A8" s="4">
        <v>2</v>
      </c>
      <c r="B8" s="33" t="s">
        <v>9</v>
      </c>
      <c r="C8" s="11" t="s">
        <v>7</v>
      </c>
      <c r="D8" s="13">
        <v>7.5</v>
      </c>
      <c r="E8" s="13">
        <v>7.5</v>
      </c>
      <c r="F8" s="13">
        <v>8.5</v>
      </c>
      <c r="G8" s="13">
        <v>8.6</v>
      </c>
      <c r="H8" s="13">
        <v>7.8</v>
      </c>
      <c r="I8" s="13">
        <v>7.4</v>
      </c>
      <c r="J8" s="13">
        <v>8.1</v>
      </c>
      <c r="K8" s="13">
        <v>7.7</v>
      </c>
      <c r="L8" s="13">
        <v>8.1999999999999993</v>
      </c>
      <c r="M8" s="13">
        <v>8.5</v>
      </c>
      <c r="N8" s="13">
        <v>9.3000000000000007</v>
      </c>
      <c r="O8" s="13">
        <v>8.5</v>
      </c>
      <c r="P8" s="13">
        <v>8.3000000000000007</v>
      </c>
      <c r="Q8" s="13">
        <v>8.9</v>
      </c>
      <c r="R8" s="13">
        <v>9.6</v>
      </c>
      <c r="S8" s="14">
        <v>9.6</v>
      </c>
      <c r="T8" s="13">
        <v>7.9</v>
      </c>
      <c r="U8" s="13">
        <v>8.6</v>
      </c>
      <c r="V8" s="74">
        <v>9.6</v>
      </c>
    </row>
    <row r="9" spans="1:22" s="7" customFormat="1" ht="18.75" thickBot="1" x14ac:dyDescent="0.3">
      <c r="A9" s="4">
        <v>3</v>
      </c>
      <c r="B9" s="33" t="s">
        <v>10</v>
      </c>
      <c r="C9" s="11" t="s">
        <v>7</v>
      </c>
      <c r="D9" s="13">
        <v>6.1</v>
      </c>
      <c r="E9" s="13">
        <v>6.2</v>
      </c>
      <c r="F9" s="13">
        <v>6.9</v>
      </c>
      <c r="G9" s="13">
        <v>7.3</v>
      </c>
      <c r="H9" s="13">
        <v>6.3</v>
      </c>
      <c r="I9" s="13">
        <v>6.2</v>
      </c>
      <c r="J9" s="82">
        <v>6.9</v>
      </c>
      <c r="K9" s="14">
        <v>6</v>
      </c>
      <c r="L9" s="13">
        <v>6.8</v>
      </c>
      <c r="M9" s="13">
        <v>7.1</v>
      </c>
      <c r="N9" s="13">
        <v>7.8</v>
      </c>
      <c r="O9" s="13">
        <v>6.9</v>
      </c>
      <c r="P9" s="13">
        <v>6.7</v>
      </c>
      <c r="Q9" s="13">
        <v>7.1</v>
      </c>
      <c r="R9" s="14">
        <v>8</v>
      </c>
      <c r="S9" s="14">
        <v>8.5</v>
      </c>
      <c r="T9" s="13">
        <v>6.5</v>
      </c>
      <c r="U9" s="13">
        <v>6.9</v>
      </c>
      <c r="V9" s="74">
        <v>7.8</v>
      </c>
    </row>
    <row r="10" spans="1:22" s="7" customFormat="1" ht="18.75" thickBot="1" x14ac:dyDescent="0.3">
      <c r="A10" s="4">
        <v>4</v>
      </c>
      <c r="B10" s="33" t="s">
        <v>11</v>
      </c>
      <c r="C10" s="11" t="s">
        <v>7</v>
      </c>
      <c r="D10" s="13">
        <v>7.4</v>
      </c>
      <c r="E10" s="13">
        <v>7.2</v>
      </c>
      <c r="F10" s="13">
        <v>8.4</v>
      </c>
      <c r="G10" s="13">
        <v>8.6</v>
      </c>
      <c r="H10" s="13">
        <v>7.7</v>
      </c>
      <c r="I10" s="13">
        <v>7.8</v>
      </c>
      <c r="J10" s="14">
        <v>8</v>
      </c>
      <c r="K10" s="13">
        <v>7.4</v>
      </c>
      <c r="L10" s="13">
        <v>8.3000000000000007</v>
      </c>
      <c r="M10" s="13">
        <v>8.3000000000000007</v>
      </c>
      <c r="N10" s="13">
        <v>9.1999999999999993</v>
      </c>
      <c r="O10" s="13">
        <v>8.3000000000000007</v>
      </c>
      <c r="P10" s="13">
        <v>8.1999999999999993</v>
      </c>
      <c r="Q10" s="13">
        <v>8.3000000000000007</v>
      </c>
      <c r="R10" s="13">
        <v>9.4</v>
      </c>
      <c r="S10" s="14">
        <v>9.6999999999999993</v>
      </c>
      <c r="T10" s="13">
        <v>7.8</v>
      </c>
      <c r="U10" s="13">
        <v>8.4</v>
      </c>
      <c r="V10" s="74">
        <v>9.3000000000000007</v>
      </c>
    </row>
    <row r="11" spans="1:22" s="7" customFormat="1" ht="18.75" thickBot="1" x14ac:dyDescent="0.3">
      <c r="A11" s="4">
        <v>5</v>
      </c>
      <c r="B11" s="33" t="s">
        <v>12</v>
      </c>
      <c r="C11" s="11" t="s">
        <v>7</v>
      </c>
      <c r="D11" s="14">
        <v>7</v>
      </c>
      <c r="E11" s="13">
        <v>7.1</v>
      </c>
      <c r="F11" s="13">
        <v>7.8</v>
      </c>
      <c r="G11" s="13">
        <v>8.1</v>
      </c>
      <c r="H11" s="14">
        <v>7</v>
      </c>
      <c r="I11" s="13">
        <v>6.5</v>
      </c>
      <c r="J11" s="82">
        <v>7.4</v>
      </c>
      <c r="K11" s="13">
        <v>6.9</v>
      </c>
      <c r="L11" s="13">
        <v>7.5</v>
      </c>
      <c r="M11" s="13">
        <v>7.8</v>
      </c>
      <c r="N11" s="13">
        <v>8.6</v>
      </c>
      <c r="O11" s="13">
        <v>7.7</v>
      </c>
      <c r="P11" s="13">
        <v>7.6</v>
      </c>
      <c r="Q11" s="13">
        <v>8.3000000000000007</v>
      </c>
      <c r="R11" s="13">
        <v>8.9</v>
      </c>
      <c r="S11" s="14">
        <v>9.1</v>
      </c>
      <c r="T11" s="13">
        <v>7.2</v>
      </c>
      <c r="U11" s="13">
        <v>7.9</v>
      </c>
      <c r="V11" s="74">
        <v>8.9</v>
      </c>
    </row>
    <row r="12" spans="1:22" s="7" customFormat="1" ht="18.75" thickBot="1" x14ac:dyDescent="0.3">
      <c r="A12" s="4">
        <v>6</v>
      </c>
      <c r="B12" s="33" t="s">
        <v>13</v>
      </c>
      <c r="C12" s="11" t="s">
        <v>7</v>
      </c>
      <c r="D12" s="13">
        <v>6.6</v>
      </c>
      <c r="E12" s="13">
        <v>6.8</v>
      </c>
      <c r="F12" s="13">
        <v>7.6</v>
      </c>
      <c r="G12" s="13">
        <v>7.8</v>
      </c>
      <c r="H12" s="13">
        <v>6.8</v>
      </c>
      <c r="I12" s="13">
        <v>6.7</v>
      </c>
      <c r="J12" s="13">
        <v>7.4</v>
      </c>
      <c r="K12" s="13">
        <v>6.6</v>
      </c>
      <c r="L12" s="13">
        <v>7.3</v>
      </c>
      <c r="M12" s="13">
        <v>7.7</v>
      </c>
      <c r="N12" s="13">
        <v>8.4</v>
      </c>
      <c r="O12" s="13">
        <v>7.4</v>
      </c>
      <c r="P12" s="13">
        <v>7.3</v>
      </c>
      <c r="Q12" s="13">
        <v>7.8</v>
      </c>
      <c r="R12" s="13">
        <v>8.6</v>
      </c>
      <c r="S12" s="14">
        <v>8.8000000000000007</v>
      </c>
      <c r="T12" s="14">
        <v>7</v>
      </c>
      <c r="U12" s="14">
        <v>7.3</v>
      </c>
      <c r="V12" s="76">
        <v>8.6</v>
      </c>
    </row>
    <row r="13" spans="1:22" s="7" customFormat="1" ht="18.75" thickBot="1" x14ac:dyDescent="0.3">
      <c r="A13" s="4">
        <v>7</v>
      </c>
      <c r="B13" s="33" t="s">
        <v>14</v>
      </c>
      <c r="C13" s="11" t="s">
        <v>7</v>
      </c>
      <c r="D13" s="13">
        <v>6.3</v>
      </c>
      <c r="E13" s="13">
        <v>6.2</v>
      </c>
      <c r="F13" s="13">
        <v>7.3</v>
      </c>
      <c r="G13" s="13">
        <v>7.6</v>
      </c>
      <c r="H13" s="13">
        <v>6.7</v>
      </c>
      <c r="I13" s="13">
        <v>6.7</v>
      </c>
      <c r="J13" s="14">
        <v>7</v>
      </c>
      <c r="K13" s="13">
        <v>6.2</v>
      </c>
      <c r="L13" s="13">
        <v>7.1</v>
      </c>
      <c r="M13" s="13">
        <v>7.2</v>
      </c>
      <c r="N13" s="13">
        <v>8.1</v>
      </c>
      <c r="O13" s="13">
        <v>7.2</v>
      </c>
      <c r="P13" s="13">
        <v>7.2</v>
      </c>
      <c r="Q13" s="13">
        <v>7.1</v>
      </c>
      <c r="R13" s="13">
        <v>8.1999999999999993</v>
      </c>
      <c r="S13" s="14">
        <v>8.6</v>
      </c>
      <c r="T13" s="13">
        <v>6.8</v>
      </c>
      <c r="U13" s="13">
        <v>7.2</v>
      </c>
      <c r="V13" s="74">
        <v>8.1</v>
      </c>
    </row>
    <row r="14" spans="1:22" ht="15" customHeight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22" ht="15.75" x14ac:dyDescent="0.25">
      <c r="B15" s="27" t="s">
        <v>15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22" x14ac:dyDescent="0.25">
      <c r="B16" s="32" t="s">
        <v>16</v>
      </c>
    </row>
  </sheetData>
  <mergeCells count="4">
    <mergeCell ref="B14:K14"/>
    <mergeCell ref="D5:V5"/>
    <mergeCell ref="B1:V1"/>
    <mergeCell ref="S2:V2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10" zoomScaleNormal="100" workbookViewId="0">
      <selection activeCell="C23" sqref="C23"/>
    </sheetView>
  </sheetViews>
  <sheetFormatPr defaultRowHeight="15" x14ac:dyDescent="0.25"/>
  <cols>
    <col min="1" max="1" width="16.28515625" customWidth="1"/>
  </cols>
  <sheetData>
    <row r="1" spans="1:12" ht="15.75" x14ac:dyDescent="0.25">
      <c r="A1" s="110" t="s">
        <v>17</v>
      </c>
      <c r="B1" s="110"/>
      <c r="C1" s="110"/>
      <c r="D1" s="110"/>
      <c r="E1" s="110"/>
      <c r="F1" s="110"/>
      <c r="G1" s="110"/>
      <c r="H1" s="110"/>
    </row>
    <row r="2" spans="1:12" ht="26.25" customHeight="1" x14ac:dyDescent="0.25">
      <c r="A2" s="111" t="s">
        <v>22</v>
      </c>
      <c r="B2" s="111"/>
      <c r="C2" s="111"/>
      <c r="D2" s="111"/>
      <c r="E2" s="111"/>
      <c r="F2" s="111"/>
      <c r="G2" s="111"/>
      <c r="H2" s="111"/>
      <c r="I2" s="28"/>
      <c r="J2" s="28"/>
    </row>
    <row r="3" spans="1:12" ht="25.5" customHeight="1" x14ac:dyDescent="0.25">
      <c r="A3" s="112" t="s">
        <v>39</v>
      </c>
      <c r="B3" s="112"/>
      <c r="C3" s="112"/>
      <c r="D3" s="112"/>
      <c r="E3" s="112"/>
      <c r="F3" s="112"/>
      <c r="G3" s="112"/>
      <c r="H3" s="112"/>
    </row>
    <row r="4" spans="1:12" ht="15.75" x14ac:dyDescent="0.25">
      <c r="A4" s="113" t="s">
        <v>18</v>
      </c>
      <c r="B4" s="113"/>
      <c r="C4" s="113"/>
      <c r="D4" s="113"/>
      <c r="E4" s="113"/>
      <c r="F4" s="113"/>
      <c r="G4" s="113"/>
      <c r="H4" s="113"/>
    </row>
    <row r="5" spans="1:12" ht="47.25" customHeight="1" x14ac:dyDescent="0.25">
      <c r="A5" s="114" t="s">
        <v>27</v>
      </c>
      <c r="B5" s="115"/>
      <c r="C5" s="115"/>
      <c r="D5" s="115"/>
      <c r="E5" s="115"/>
      <c r="F5" s="115"/>
      <c r="G5" s="115"/>
      <c r="H5" s="115"/>
    </row>
    <row r="6" spans="1:12" ht="15.75" x14ac:dyDescent="0.25">
      <c r="A6" s="109" t="s">
        <v>43</v>
      </c>
      <c r="B6" s="109"/>
      <c r="C6" s="109"/>
      <c r="D6" s="109"/>
      <c r="E6" s="109"/>
      <c r="F6" s="109"/>
      <c r="G6" s="109"/>
      <c r="H6" s="109"/>
      <c r="K6" s="29"/>
    </row>
    <row r="8" spans="1:12" ht="15.75" x14ac:dyDescent="0.25">
      <c r="A8" s="118" t="s">
        <v>19</v>
      </c>
      <c r="B8" s="118"/>
      <c r="C8" s="118"/>
      <c r="D8" s="118"/>
      <c r="E8" s="118"/>
      <c r="F8" s="118"/>
      <c r="G8" s="118"/>
      <c r="H8" s="118"/>
    </row>
    <row r="9" spans="1:12" ht="38.25" customHeight="1" x14ac:dyDescent="0.25">
      <c r="A9" s="114" t="s">
        <v>23</v>
      </c>
      <c r="B9" s="115"/>
      <c r="C9" s="115"/>
      <c r="D9" s="115"/>
      <c r="E9" s="115"/>
      <c r="F9" s="115"/>
      <c r="G9" s="115"/>
      <c r="H9" s="115"/>
    </row>
    <row r="10" spans="1:12" ht="142.5" customHeight="1" x14ac:dyDescent="0.25">
      <c r="A10" s="116" t="s">
        <v>44</v>
      </c>
      <c r="B10" s="117"/>
      <c r="C10" s="117"/>
      <c r="D10" s="117"/>
      <c r="E10" s="117"/>
      <c r="F10" s="117"/>
      <c r="G10" s="117"/>
      <c r="H10" s="117"/>
      <c r="L10" s="31"/>
    </row>
    <row r="11" spans="1:12" x14ac:dyDescent="0.25">
      <c r="A11" s="30"/>
      <c r="B11" s="30"/>
      <c r="C11" s="30"/>
      <c r="D11" s="30"/>
      <c r="E11" s="30"/>
      <c r="F11" s="30"/>
      <c r="G11" s="30"/>
      <c r="H11" s="30"/>
    </row>
    <row r="12" spans="1:12" ht="15.75" x14ac:dyDescent="0.25">
      <c r="A12" s="113" t="s">
        <v>20</v>
      </c>
      <c r="B12" s="113"/>
      <c r="C12" s="113"/>
      <c r="D12" s="113"/>
      <c r="E12" s="113"/>
      <c r="F12" s="113"/>
      <c r="G12" s="113"/>
      <c r="H12" s="113"/>
    </row>
    <row r="13" spans="1:12" ht="60" customHeight="1" x14ac:dyDescent="0.25">
      <c r="A13" s="114" t="s">
        <v>45</v>
      </c>
      <c r="B13" s="115"/>
      <c r="C13" s="115"/>
      <c r="D13" s="115"/>
      <c r="E13" s="115"/>
      <c r="F13" s="115"/>
      <c r="G13" s="115"/>
      <c r="H13" s="115"/>
    </row>
    <row r="15" spans="1:12" ht="15.75" x14ac:dyDescent="0.25">
      <c r="A15" s="113" t="s">
        <v>21</v>
      </c>
      <c r="B15" s="113"/>
      <c r="C15" s="113"/>
      <c r="D15" s="113"/>
      <c r="E15" s="113"/>
      <c r="F15" s="113"/>
      <c r="G15" s="113"/>
      <c r="H15" s="113"/>
    </row>
    <row r="16" spans="1:12" ht="53.25" customHeight="1" x14ac:dyDescent="0.25">
      <c r="A16" s="114" t="s">
        <v>46</v>
      </c>
      <c r="B16" s="115"/>
      <c r="C16" s="115"/>
      <c r="D16" s="115"/>
      <c r="E16" s="115"/>
      <c r="F16" s="115"/>
      <c r="G16" s="115"/>
      <c r="H16" s="115"/>
    </row>
    <row r="17" spans="2:2" x14ac:dyDescent="0.25">
      <c r="B17" s="31"/>
    </row>
  </sheetData>
  <mergeCells count="13">
    <mergeCell ref="A15:H15"/>
    <mergeCell ref="A16:H16"/>
    <mergeCell ref="A10:H10"/>
    <mergeCell ref="A8:H8"/>
    <mergeCell ref="A9:H9"/>
    <mergeCell ref="A12:H12"/>
    <mergeCell ref="A13:H13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B-1a - в целом по республике</vt:lpstr>
      <vt:lpstr>B-1b - в разрезе областей</vt:lpstr>
      <vt:lpstr>Метаданные</vt:lpstr>
      <vt:lpstr>'B-1a - в целом по республике'!Область_печати</vt:lpstr>
      <vt:lpstr>'B-1b - в разрезе областей'!Область_печати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2024-05-20T10:26:10Z</cp:lastPrinted>
  <dcterms:created xsi:type="dcterms:W3CDTF">2011-05-01T09:55:58Z</dcterms:created>
  <dcterms:modified xsi:type="dcterms:W3CDTF">2024-05-24T05:23:29Z</dcterms:modified>
</cp:coreProperties>
</file>