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690" yWindow="-105" windowWidth="15105" windowHeight="13110" activeTab="1"/>
  </bookViews>
  <sheets>
    <sheet name="C-1" sheetId="6" r:id="rId1"/>
    <sheet name="Метаданыя" sheetId="7" r:id="rId2"/>
  </sheets>
  <definedNames>
    <definedName name="_xlnm.Print_Area" localSheetId="0">'C-1'!$A$1:$AD$12</definedName>
  </definedNames>
  <calcPr calcId="144525" calcOnSave="0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D6" i="6" l="1"/>
  <c r="AD8" i="6" s="1"/>
  <c r="AC6" i="6" l="1"/>
  <c r="AC8" i="6" s="1"/>
  <c r="AB6" i="6" l="1"/>
  <c r="AB8" i="6" s="1"/>
  <c r="AA6" i="6"/>
  <c r="AA8" i="6" s="1"/>
  <c r="Z6" i="6"/>
  <c r="Z8" i="6" s="1"/>
  <c r="Y6" i="6"/>
  <c r="Y8" i="6" s="1"/>
  <c r="X6" i="6"/>
  <c r="X8" i="6" s="1"/>
  <c r="W6" i="6"/>
  <c r="V6" i="6"/>
  <c r="U6" i="6"/>
  <c r="T6" i="6"/>
  <c r="S6" i="6"/>
  <c r="R6" i="6"/>
  <c r="D6" i="6" l="1"/>
  <c r="D8" i="6" s="1"/>
  <c r="E6" i="6"/>
  <c r="E8" i="6" s="1"/>
  <c r="T8" i="6"/>
  <c r="U8" i="6"/>
  <c r="V8" i="6"/>
  <c r="W8" i="6"/>
  <c r="F6" i="6"/>
  <c r="F8" i="6" s="1"/>
  <c r="G6" i="6"/>
  <c r="G8" i="6" s="1"/>
  <c r="H6" i="6"/>
  <c r="H8" i="6" s="1"/>
  <c r="I6" i="6"/>
  <c r="I8" i="6" s="1"/>
  <c r="J6" i="6"/>
  <c r="J8" i="6" s="1"/>
  <c r="K6" i="6"/>
  <c r="K8" i="6" s="1"/>
  <c r="L6" i="6"/>
  <c r="L8" i="6"/>
  <c r="M6" i="6"/>
  <c r="M8" i="6" s="1"/>
  <c r="N6" i="6"/>
  <c r="N8" i="6" s="1"/>
  <c r="O6" i="6"/>
  <c r="O8" i="6" s="1"/>
  <c r="P6" i="6"/>
  <c r="P8" i="6"/>
  <c r="Q6" i="6"/>
  <c r="Q8" i="6" s="1"/>
  <c r="R8" i="6"/>
  <c r="S8" i="6"/>
</calcChain>
</file>

<file path=xl/sharedStrings.xml><?xml version="1.0" encoding="utf-8"?>
<sst xmlns="http://schemas.openxmlformats.org/spreadsheetml/2006/main" count="31" uniqueCount="27">
  <si>
    <t>млн. куб. м</t>
  </si>
  <si>
    <t>151963</t>
  </si>
  <si>
    <t>91344</t>
  </si>
  <si>
    <t>30200</t>
  </si>
  <si>
    <t>Адзiнка</t>
  </si>
  <si>
    <t>Фактычнае сумарнае выпарэнне</t>
  </si>
  <si>
    <t>Унутраны прыток</t>
  </si>
  <si>
    <t>Даведачна:</t>
  </si>
  <si>
    <t>* Без улiку прытока з падземных вод.</t>
  </si>
  <si>
    <t>Па даных Міністэрства прыродных рэсурсаў і аховы навакольнага асяроддзя Рэспублікі Беларусь.</t>
  </si>
  <si>
    <t>Прыток паверхневых i падземных вод з сумежных краiн*</t>
  </si>
  <si>
    <t>Паказчык:</t>
  </si>
  <si>
    <t>Метадалогія:</t>
  </si>
  <si>
    <t>Крыніца даных:</t>
  </si>
  <si>
    <t>Значнасць паказчыка:</t>
  </si>
  <si>
    <t>Дзяржаўны водны кадастр.</t>
  </si>
  <si>
    <t>Ападкi</t>
  </si>
  <si>
    <t>Узнаўляльныя рэсурсы прэсных вод *</t>
  </si>
  <si>
    <t>C1 – Узнаўляльныя рэсурсы прэсных вод</t>
  </si>
  <si>
    <t>дазваляе вызначыць стан аднаўляльных рэсурсаў прэсных вод у краіне, а таксама тэндэнцыі іх змянення.</t>
  </si>
  <si>
    <t xml:space="preserve">Адказным за фарміраванне даных з'яўляецца Міністэрства прыродных рэсурсаў і аховы навакольнага асяроддзя Рэспублікі Беларусь.
</t>
  </si>
  <si>
    <r>
      <t xml:space="preserve">Часовыя рады даных па паказчыках за перыяд 1990-2024 гг., Таблiца C-1: Узнаўляльныя рэсурсы прэсных вод:  </t>
    </r>
    <r>
      <rPr>
        <i/>
        <sz val="14"/>
        <rFont val="Calibri"/>
        <family val="2"/>
        <charset val="204"/>
      </rPr>
      <t>Беларусь</t>
    </r>
  </si>
  <si>
    <t>на 28.11.2025</t>
  </si>
  <si>
    <t>за 1990-2024 гг.</t>
  </si>
  <si>
    <t xml:space="preserve">Велічыня ўнутранага прытоку адлюстроўвае мясцовы рачны сцёк, які фарміруецца ў межах краіны на працягу года.
</t>
  </si>
  <si>
    <t xml:space="preserve">Узнаўляльныя рэсурсы прэсных вод адлюстроўваюць велічыню агульнага рачнога сцёку, якая ўключае велічыню мясцовага рачнога сцёку і прыток паверхневых вод з сумежных краін. </t>
  </si>
  <si>
    <t xml:space="preserve">Водныя рэсурсы фарміруюцца ў адпаведнасці з колькасцю ападкаў, якiя выпалi ў бягучым годзе, і ўвільготненасцю папярэдняга асенняга сезона.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</si>
</sst>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\ hh:mm:ss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charset val="204"/>
    </font>
    <font>
      <i/>
      <sz val="10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  <charset val="204"/>
    </font>
    <font>
      <sz val="12"/>
      <name val="Calibri"/>
      <family val="2"/>
    </font>
    <font>
      <sz val="12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charset val="204"/>
      <scheme val="minor"/>
    </font>
    <font>
      <i/>
      <sz val="14"/>
      <name val="Calibri"/>
      <family val="2"/>
      <charset val="204"/>
    </font>
    <font>
      <sz val="12"/>
      <color rgb="FF22222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rgb="FF222222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21" fillId="0" borderId="0"/>
    <xf numFmtId="0" fontId="20" fillId="0" borderId="0"/>
    <xf numFmtId="0" fontId="22" fillId="0" borderId="0"/>
    <xf numFmtId="0" fontId="21" fillId="0" borderId="0"/>
    <xf numFmtId="0" fontId="21" fillId="0" borderId="0" applyNumberFormat="0" applyFont="0" applyFill="0" applyBorder="0" applyProtection="0">
      <alignment wrapText="1"/>
    </xf>
    <xf numFmtId="164" fontId="21" fillId="0" borderId="0" applyFont="0" applyFill="0" applyBorder="0" applyProtection="0">
      <alignment wrapText="1"/>
    </xf>
    <xf numFmtId="0" fontId="21" fillId="6" borderId="0" applyNumberFormat="0" applyFont="0" applyBorder="0" applyProtection="0">
      <alignment wrapText="1"/>
    </xf>
    <xf numFmtId="0" fontId="21" fillId="0" borderId="0" applyNumberFormat="0" applyFont="0" applyFill="0" applyBorder="0" applyProtection="0">
      <alignment wrapText="1"/>
    </xf>
    <xf numFmtId="0" fontId="21" fillId="0" borderId="0" applyNumberFormat="0" applyFont="0" applyFill="0" applyBorder="0" applyProtection="0">
      <alignment wrapText="1"/>
    </xf>
  </cellStyleXfs>
  <cellXfs count="51">
    <xf numFmtId="0" fontId="0" fillId="0" borderId="0" xfId="0"/>
    <xf numFmtId="0" fontId="0" fillId="2" borderId="0" xfId="0" applyFont="1" applyFill="1"/>
    <xf numFmtId="0" fontId="8" fillId="2" borderId="0" xfId="0" applyFont="1" applyFill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2" borderId="0" xfId="0" applyFont="1" applyFill="1"/>
    <xf numFmtId="0" fontId="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6" fillId="5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8" fillId="0" borderId="0" xfId="0" applyFont="1" applyAlignment="1">
      <alignment wrapText="1"/>
    </xf>
    <xf numFmtId="0" fontId="17" fillId="0" borderId="0" xfId="0" applyFont="1"/>
    <xf numFmtId="0" fontId="19" fillId="2" borderId="3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12" fillId="2" borderId="6" xfId="0" applyFont="1" applyFill="1" applyBorder="1" applyAlignment="1">
      <alignment horizontal="right"/>
    </xf>
    <xf numFmtId="0" fontId="11" fillId="3" borderId="0" xfId="0" applyFont="1" applyFill="1" applyAlignment="1">
      <alignment horizontal="center"/>
    </xf>
    <xf numFmtId="0" fontId="15" fillId="3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wrapText="1" indent="2"/>
    </xf>
  </cellXfs>
  <cellStyles count="10">
    <cellStyle name="Normal 2" xfId="2"/>
    <cellStyle name="Normal 3" xfId="3"/>
    <cellStyle name="Normal_lu_land_tot_21" xfId="4"/>
    <cellStyle name="XLConnect.Boolean" xfId="5"/>
    <cellStyle name="XLConnect.DateTime" xfId="6"/>
    <cellStyle name="XLConnect.Header" xfId="7"/>
    <cellStyle name="XLConnect.Numeric" xfId="8"/>
    <cellStyle name="XLConnect.String" xfId="9"/>
    <cellStyle name="Обычный" xfId="0" builtinId="0"/>
    <cellStyle name="Обычный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ulka5" displayName="Tabulka5" ref="A4:A8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view="pageBreakPreview" topLeftCell="B1" zoomScale="90" zoomScaleNormal="80" zoomScaleSheetLayoutView="90" workbookViewId="0">
      <selection activeCell="V22" sqref="V22"/>
    </sheetView>
  </sheetViews>
  <sheetFormatPr defaultRowHeight="15" x14ac:dyDescent="0.25"/>
  <cols>
    <col min="1" max="1" width="5.7109375" style="4" customWidth="1"/>
    <col min="2" max="2" width="24.7109375" style="19" customWidth="1"/>
    <col min="3" max="3" width="17.140625" style="11" customWidth="1"/>
    <col min="4" max="16" width="9" style="1" customWidth="1"/>
    <col min="17" max="17" width="9" style="7" customWidth="1"/>
    <col min="18" max="25" width="9" style="1" customWidth="1"/>
    <col min="26" max="26" width="9" style="7" customWidth="1"/>
    <col min="27" max="29" width="9" style="1" customWidth="1"/>
    <col min="30" max="30" width="9" style="7" customWidth="1"/>
    <col min="31" max="16384" width="9.140625" style="1"/>
  </cols>
  <sheetData>
    <row r="1" spans="1:30" ht="18.75" x14ac:dyDescent="0.3">
      <c r="B1" s="43" t="s">
        <v>21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34.5" customHeight="1" thickBot="1" x14ac:dyDescent="0.3">
      <c r="A2" s="41"/>
      <c r="B2" s="14"/>
      <c r="W2" s="42" t="s">
        <v>22</v>
      </c>
      <c r="X2" s="42"/>
      <c r="Y2" s="42"/>
      <c r="Z2" s="42"/>
      <c r="AA2" s="42"/>
      <c r="AB2" s="42"/>
      <c r="AC2" s="42"/>
      <c r="AD2" s="42"/>
    </row>
    <row r="3" spans="1:30" ht="16.5" thickBot="1" x14ac:dyDescent="0.3">
      <c r="A3" s="6"/>
      <c r="B3" s="17"/>
      <c r="C3" s="23" t="s">
        <v>4</v>
      </c>
      <c r="D3" s="24">
        <v>1990</v>
      </c>
      <c r="E3" s="24">
        <v>1995</v>
      </c>
      <c r="F3" s="24">
        <v>2000</v>
      </c>
      <c r="G3" s="24">
        <v>2001</v>
      </c>
      <c r="H3" s="24">
        <v>2002</v>
      </c>
      <c r="I3" s="25">
        <v>2003</v>
      </c>
      <c r="J3" s="25">
        <v>2004</v>
      </c>
      <c r="K3" s="25">
        <v>2005</v>
      </c>
      <c r="L3" s="25">
        <v>2006</v>
      </c>
      <c r="M3" s="25">
        <v>2007</v>
      </c>
      <c r="N3" s="25">
        <v>2008</v>
      </c>
      <c r="O3" s="25">
        <v>2009</v>
      </c>
      <c r="P3" s="25">
        <v>2010</v>
      </c>
      <c r="Q3" s="25">
        <v>2011</v>
      </c>
      <c r="R3" s="26">
        <v>2012</v>
      </c>
      <c r="S3" s="10">
        <v>2013</v>
      </c>
      <c r="T3" s="25">
        <v>2014</v>
      </c>
      <c r="U3" s="26">
        <v>2015</v>
      </c>
      <c r="V3" s="10">
        <v>2016</v>
      </c>
      <c r="W3" s="27">
        <v>2017</v>
      </c>
      <c r="X3" s="27">
        <v>2018</v>
      </c>
      <c r="Y3" s="27">
        <v>2019</v>
      </c>
      <c r="Z3" s="27">
        <v>2020</v>
      </c>
      <c r="AA3" s="27">
        <v>2021</v>
      </c>
      <c r="AB3" s="27">
        <v>2022</v>
      </c>
      <c r="AC3" s="27">
        <v>2023</v>
      </c>
      <c r="AD3" s="27">
        <v>2024</v>
      </c>
    </row>
    <row r="4" spans="1:30" ht="16.5" thickBot="1" x14ac:dyDescent="0.3">
      <c r="A4" s="5">
        <v>1</v>
      </c>
      <c r="B4" s="15" t="s">
        <v>16</v>
      </c>
      <c r="C4" s="12" t="s">
        <v>0</v>
      </c>
      <c r="D4" s="29" t="s">
        <v>1</v>
      </c>
      <c r="E4" s="3">
        <v>127300</v>
      </c>
      <c r="F4" s="3">
        <v>136200</v>
      </c>
      <c r="G4" s="3">
        <v>139700</v>
      </c>
      <c r="H4" s="3">
        <v>115200</v>
      </c>
      <c r="I4" s="3">
        <v>128100</v>
      </c>
      <c r="J4" s="3">
        <v>145900</v>
      </c>
      <c r="K4" s="3">
        <v>134700</v>
      </c>
      <c r="L4" s="3">
        <v>133900</v>
      </c>
      <c r="M4" s="3">
        <v>131800</v>
      </c>
      <c r="N4" s="3">
        <v>143000</v>
      </c>
      <c r="O4" s="3">
        <v>168400</v>
      </c>
      <c r="P4" s="3">
        <v>151100</v>
      </c>
      <c r="Q4" s="3">
        <v>121000</v>
      </c>
      <c r="R4" s="3">
        <v>157100</v>
      </c>
      <c r="S4" s="3">
        <v>139300</v>
      </c>
      <c r="T4" s="3">
        <v>117700</v>
      </c>
      <c r="U4" s="3">
        <v>112100</v>
      </c>
      <c r="V4" s="3">
        <v>154000</v>
      </c>
      <c r="W4" s="3">
        <v>158800</v>
      </c>
      <c r="X4" s="3">
        <v>120600</v>
      </c>
      <c r="Y4" s="3">
        <v>119200</v>
      </c>
      <c r="Z4" s="3">
        <v>122300</v>
      </c>
      <c r="AA4" s="3">
        <v>149100</v>
      </c>
      <c r="AB4" s="3">
        <v>150300</v>
      </c>
      <c r="AC4" s="3">
        <v>150500</v>
      </c>
      <c r="AD4" s="3">
        <v>130200</v>
      </c>
    </row>
    <row r="5" spans="1:30" ht="32.25" thickBot="1" x14ac:dyDescent="0.3">
      <c r="A5" s="5">
        <v>2</v>
      </c>
      <c r="B5" s="15" t="s">
        <v>5</v>
      </c>
      <c r="C5" s="12" t="s">
        <v>0</v>
      </c>
      <c r="D5" s="29" t="s">
        <v>2</v>
      </c>
      <c r="E5" s="3">
        <v>92400</v>
      </c>
      <c r="F5" s="3">
        <v>100500</v>
      </c>
      <c r="G5" s="3">
        <v>107000</v>
      </c>
      <c r="H5" s="3">
        <v>87200</v>
      </c>
      <c r="I5" s="3">
        <v>100900</v>
      </c>
      <c r="J5" s="3">
        <v>107600</v>
      </c>
      <c r="K5" s="3">
        <v>92200</v>
      </c>
      <c r="L5" s="3">
        <v>100200</v>
      </c>
      <c r="M5" s="3">
        <v>100400</v>
      </c>
      <c r="N5" s="3">
        <v>107500</v>
      </c>
      <c r="O5" s="3">
        <v>123900</v>
      </c>
      <c r="P5" s="3">
        <v>121300</v>
      </c>
      <c r="Q5" s="3">
        <v>85500</v>
      </c>
      <c r="R5" s="3">
        <v>119100</v>
      </c>
      <c r="S5" s="3">
        <v>94600</v>
      </c>
      <c r="T5" s="3">
        <v>92800</v>
      </c>
      <c r="U5" s="3">
        <v>94000</v>
      </c>
      <c r="V5" s="3">
        <v>128200</v>
      </c>
      <c r="W5" s="3">
        <v>121400</v>
      </c>
      <c r="X5" s="3">
        <v>87100</v>
      </c>
      <c r="Y5" s="3">
        <v>96500</v>
      </c>
      <c r="Z5" s="3">
        <v>99100</v>
      </c>
      <c r="AA5" s="3">
        <v>118800</v>
      </c>
      <c r="AB5" s="3">
        <v>117800</v>
      </c>
      <c r="AC5" s="3">
        <v>106000</v>
      </c>
      <c r="AD5" s="3">
        <v>88500</v>
      </c>
    </row>
    <row r="6" spans="1:30" s="22" customFormat="1" ht="16.5" thickBot="1" x14ac:dyDescent="0.3">
      <c r="A6" s="20">
        <v>3</v>
      </c>
      <c r="B6" s="40" t="s">
        <v>6</v>
      </c>
      <c r="C6" s="12" t="s">
        <v>0</v>
      </c>
      <c r="D6" s="21">
        <f t="shared" ref="D6:AD6" si="0">IF(D4="","n/a",D4-D5)</f>
        <v>60619</v>
      </c>
      <c r="E6" s="21">
        <f t="shared" si="0"/>
        <v>34900</v>
      </c>
      <c r="F6" s="21">
        <f t="shared" si="0"/>
        <v>35700</v>
      </c>
      <c r="G6" s="21">
        <f t="shared" si="0"/>
        <v>32700</v>
      </c>
      <c r="H6" s="21">
        <f t="shared" si="0"/>
        <v>28000</v>
      </c>
      <c r="I6" s="21">
        <f t="shared" si="0"/>
        <v>27200</v>
      </c>
      <c r="J6" s="21">
        <f t="shared" si="0"/>
        <v>38300</v>
      </c>
      <c r="K6" s="21">
        <f t="shared" si="0"/>
        <v>42500</v>
      </c>
      <c r="L6" s="21">
        <f t="shared" si="0"/>
        <v>33700</v>
      </c>
      <c r="M6" s="21">
        <f t="shared" si="0"/>
        <v>31400</v>
      </c>
      <c r="N6" s="21">
        <f t="shared" si="0"/>
        <v>35500</v>
      </c>
      <c r="O6" s="21">
        <f t="shared" si="0"/>
        <v>44500</v>
      </c>
      <c r="P6" s="21">
        <f t="shared" si="0"/>
        <v>29800</v>
      </c>
      <c r="Q6" s="21">
        <f t="shared" si="0"/>
        <v>35500</v>
      </c>
      <c r="R6" s="21">
        <f t="shared" si="0"/>
        <v>38000</v>
      </c>
      <c r="S6" s="21">
        <f t="shared" si="0"/>
        <v>44700</v>
      </c>
      <c r="T6" s="21">
        <f t="shared" si="0"/>
        <v>24900</v>
      </c>
      <c r="U6" s="21">
        <f t="shared" si="0"/>
        <v>18100</v>
      </c>
      <c r="V6" s="21">
        <f t="shared" si="0"/>
        <v>25800</v>
      </c>
      <c r="W6" s="21">
        <f t="shared" si="0"/>
        <v>37400</v>
      </c>
      <c r="X6" s="21">
        <f t="shared" si="0"/>
        <v>33500</v>
      </c>
      <c r="Y6" s="21">
        <f t="shared" si="0"/>
        <v>22700</v>
      </c>
      <c r="Z6" s="21">
        <f t="shared" si="0"/>
        <v>23200</v>
      </c>
      <c r="AA6" s="21">
        <f t="shared" si="0"/>
        <v>30300</v>
      </c>
      <c r="AB6" s="21">
        <f t="shared" si="0"/>
        <v>32500</v>
      </c>
      <c r="AC6" s="21">
        <f t="shared" si="0"/>
        <v>44500</v>
      </c>
      <c r="AD6" s="21">
        <f t="shared" si="0"/>
        <v>41700</v>
      </c>
    </row>
    <row r="7" spans="1:30" s="7" customFormat="1" ht="48" thickBot="1" x14ac:dyDescent="0.3">
      <c r="A7" s="5">
        <v>4</v>
      </c>
      <c r="B7" s="15" t="s">
        <v>10</v>
      </c>
      <c r="C7" s="12" t="s">
        <v>0</v>
      </c>
      <c r="D7" s="30" t="s">
        <v>3</v>
      </c>
      <c r="E7" s="3">
        <v>18700</v>
      </c>
      <c r="F7" s="3">
        <v>23700</v>
      </c>
      <c r="G7" s="3">
        <v>24499.999999999996</v>
      </c>
      <c r="H7" s="3">
        <v>19500</v>
      </c>
      <c r="I7" s="3">
        <v>16500</v>
      </c>
      <c r="J7" s="3">
        <v>21800</v>
      </c>
      <c r="K7" s="3">
        <v>22700</v>
      </c>
      <c r="L7" s="3">
        <v>26800</v>
      </c>
      <c r="M7" s="3">
        <v>22300</v>
      </c>
      <c r="N7" s="3">
        <v>23400</v>
      </c>
      <c r="O7" s="3">
        <v>23100</v>
      </c>
      <c r="P7" s="3">
        <v>41300</v>
      </c>
      <c r="Q7" s="3">
        <v>22800</v>
      </c>
      <c r="R7" s="3">
        <v>24400</v>
      </c>
      <c r="S7" s="3">
        <v>29200</v>
      </c>
      <c r="T7" s="3">
        <v>16000</v>
      </c>
      <c r="U7" s="3">
        <v>11700</v>
      </c>
      <c r="V7" s="3">
        <v>16600</v>
      </c>
      <c r="W7" s="3">
        <v>23000</v>
      </c>
      <c r="X7" s="3">
        <v>21500</v>
      </c>
      <c r="Y7" s="3">
        <v>14600</v>
      </c>
      <c r="Z7" s="3">
        <v>14900</v>
      </c>
      <c r="AA7" s="3">
        <v>19500</v>
      </c>
      <c r="AB7" s="3">
        <v>20900</v>
      </c>
      <c r="AC7" s="3">
        <v>28700</v>
      </c>
      <c r="AD7" s="3">
        <v>26800</v>
      </c>
    </row>
    <row r="8" spans="1:30" s="22" customFormat="1" ht="32.25" thickBot="1" x14ac:dyDescent="0.3">
      <c r="A8" s="20">
        <v>5</v>
      </c>
      <c r="B8" s="16" t="s">
        <v>17</v>
      </c>
      <c r="C8" s="12" t="s">
        <v>0</v>
      </c>
      <c r="D8" s="31">
        <f t="shared" ref="D8:AC8" si="1">IF(D6="n/a","n/a",D6+D7)</f>
        <v>90819</v>
      </c>
      <c r="E8" s="31">
        <f t="shared" si="1"/>
        <v>53600</v>
      </c>
      <c r="F8" s="31">
        <f t="shared" si="1"/>
        <v>59400</v>
      </c>
      <c r="G8" s="31">
        <f t="shared" si="1"/>
        <v>57200</v>
      </c>
      <c r="H8" s="31">
        <f t="shared" si="1"/>
        <v>47500</v>
      </c>
      <c r="I8" s="31">
        <f t="shared" si="1"/>
        <v>43700</v>
      </c>
      <c r="J8" s="31">
        <f t="shared" si="1"/>
        <v>60100</v>
      </c>
      <c r="K8" s="31">
        <f t="shared" si="1"/>
        <v>65200</v>
      </c>
      <c r="L8" s="31">
        <f t="shared" si="1"/>
        <v>60500</v>
      </c>
      <c r="M8" s="31">
        <f t="shared" si="1"/>
        <v>53700</v>
      </c>
      <c r="N8" s="31">
        <f t="shared" si="1"/>
        <v>58900</v>
      </c>
      <c r="O8" s="31">
        <f t="shared" si="1"/>
        <v>67600</v>
      </c>
      <c r="P8" s="31">
        <f t="shared" si="1"/>
        <v>71100</v>
      </c>
      <c r="Q8" s="31">
        <f t="shared" si="1"/>
        <v>58300</v>
      </c>
      <c r="R8" s="31">
        <f t="shared" si="1"/>
        <v>62400</v>
      </c>
      <c r="S8" s="31">
        <f>IF(S6="n/a","n/a",S6+S7)</f>
        <v>73900</v>
      </c>
      <c r="T8" s="31">
        <f t="shared" si="1"/>
        <v>40900</v>
      </c>
      <c r="U8" s="31">
        <f t="shared" si="1"/>
        <v>29800</v>
      </c>
      <c r="V8" s="31">
        <f t="shared" si="1"/>
        <v>42400</v>
      </c>
      <c r="W8" s="31">
        <f t="shared" si="1"/>
        <v>60400</v>
      </c>
      <c r="X8" s="31">
        <f t="shared" si="1"/>
        <v>55000</v>
      </c>
      <c r="Y8" s="31">
        <f t="shared" si="1"/>
        <v>37300</v>
      </c>
      <c r="Z8" s="31">
        <f t="shared" si="1"/>
        <v>38100</v>
      </c>
      <c r="AA8" s="31">
        <f t="shared" si="1"/>
        <v>49800</v>
      </c>
      <c r="AB8" s="31">
        <f t="shared" si="1"/>
        <v>53400</v>
      </c>
      <c r="AC8" s="31">
        <f t="shared" si="1"/>
        <v>73200</v>
      </c>
      <c r="AD8" s="31">
        <f>IF(AD6="n/a","n/a",AD6+AD7)</f>
        <v>68500</v>
      </c>
    </row>
    <row r="9" spans="1:30" s="7" customFormat="1" ht="15.75" x14ac:dyDescent="0.25">
      <c r="A9" s="8"/>
      <c r="B9" s="18"/>
      <c r="C9" s="1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2"/>
    </row>
    <row r="10" spans="1:30" ht="15.75" x14ac:dyDescent="0.25">
      <c r="B10" s="28" t="s">
        <v>7</v>
      </c>
    </row>
    <row r="11" spans="1:30" ht="15.75" x14ac:dyDescent="0.25">
      <c r="B11" s="28" t="s">
        <v>8</v>
      </c>
    </row>
    <row r="12" spans="1:30" ht="15.75" x14ac:dyDescent="0.25">
      <c r="B12" s="32" t="s">
        <v>9</v>
      </c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2">
    <mergeCell ref="W2:AD2"/>
    <mergeCell ref="B1:AD1"/>
  </mergeCells>
  <pageMargins left="0.23622047244094491" right="0.23622047244094491" top="0.74803149606299213" bottom="0.74803149606299213" header="0.31496062992125984" footer="0.31496062992125984"/>
  <pageSetup paperSize="9" scale="4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7" sqref="A7:H7"/>
    </sheetView>
  </sheetViews>
  <sheetFormatPr defaultRowHeight="15" x14ac:dyDescent="0.25"/>
  <cols>
    <col min="1" max="1" width="16.28515625" customWidth="1"/>
    <col min="10" max="10" width="89.5703125" style="38" customWidth="1"/>
  </cols>
  <sheetData>
    <row r="1" spans="1:10" ht="15.75" x14ac:dyDescent="0.25">
      <c r="A1" s="44" t="s">
        <v>11</v>
      </c>
      <c r="B1" s="44"/>
      <c r="C1" s="44"/>
      <c r="D1" s="44"/>
      <c r="E1" s="44"/>
      <c r="F1" s="44"/>
      <c r="G1" s="44"/>
      <c r="H1" s="44"/>
      <c r="J1" s="33"/>
    </row>
    <row r="2" spans="1:10" ht="15.75" x14ac:dyDescent="0.25">
      <c r="A2" s="48" t="s">
        <v>18</v>
      </c>
      <c r="B2" s="48"/>
      <c r="C2" s="48"/>
      <c r="D2" s="48"/>
      <c r="E2" s="48"/>
      <c r="F2" s="48"/>
      <c r="G2" s="48"/>
      <c r="H2" s="48"/>
      <c r="I2" s="34"/>
      <c r="J2" s="33"/>
    </row>
    <row r="3" spans="1:10" x14ac:dyDescent="0.25">
      <c r="A3" s="49" t="s">
        <v>23</v>
      </c>
      <c r="B3" s="49"/>
      <c r="C3" s="49"/>
      <c r="D3" s="49"/>
      <c r="E3" s="49"/>
      <c r="F3" s="49"/>
      <c r="G3" s="49"/>
      <c r="H3" s="49"/>
      <c r="J3" s="33"/>
    </row>
    <row r="5" spans="1:10" ht="15.75" x14ac:dyDescent="0.25">
      <c r="A5" s="44" t="s">
        <v>12</v>
      </c>
      <c r="B5" s="44"/>
      <c r="C5" s="44"/>
      <c r="D5" s="44"/>
      <c r="E5" s="44"/>
      <c r="F5" s="44"/>
      <c r="G5" s="44"/>
      <c r="H5" s="44"/>
      <c r="J5" s="33"/>
    </row>
    <row r="6" spans="1:10" ht="10.9" customHeight="1" x14ac:dyDescent="0.25">
      <c r="A6" s="45"/>
      <c r="B6" s="45"/>
      <c r="C6" s="45"/>
      <c r="D6" s="45"/>
      <c r="E6" s="45"/>
      <c r="F6" s="45"/>
      <c r="G6" s="45"/>
      <c r="H6" s="45"/>
      <c r="J6" s="33"/>
    </row>
    <row r="7" spans="1:10" ht="33.6" customHeight="1" x14ac:dyDescent="0.25">
      <c r="A7" s="46" t="s">
        <v>26</v>
      </c>
      <c r="B7" s="46"/>
      <c r="C7" s="46"/>
      <c r="D7" s="46"/>
      <c r="E7" s="46"/>
      <c r="F7" s="46"/>
      <c r="G7" s="46"/>
      <c r="H7" s="46"/>
      <c r="J7" s="33"/>
    </row>
    <row r="8" spans="1:10" ht="51" customHeight="1" x14ac:dyDescent="0.25">
      <c r="A8" s="45" t="s">
        <v>25</v>
      </c>
      <c r="B8" s="45"/>
      <c r="C8" s="45"/>
      <c r="D8" s="45"/>
      <c r="E8" s="45"/>
      <c r="F8" s="45"/>
      <c r="G8" s="45"/>
      <c r="H8" s="45"/>
      <c r="J8" s="33"/>
    </row>
    <row r="9" spans="1:10" ht="31.5" customHeight="1" x14ac:dyDescent="0.25">
      <c r="A9" s="46" t="s">
        <v>24</v>
      </c>
      <c r="B9" s="46"/>
      <c r="C9" s="46"/>
      <c r="D9" s="46"/>
      <c r="E9" s="46"/>
      <c r="F9" s="46"/>
      <c r="G9" s="46"/>
      <c r="H9" s="46"/>
      <c r="J9" s="33"/>
    </row>
    <row r="10" spans="1:10" ht="15.75" x14ac:dyDescent="0.25">
      <c r="A10" s="50"/>
      <c r="B10" s="50"/>
      <c r="C10" s="50"/>
      <c r="D10" s="50"/>
      <c r="E10" s="50"/>
      <c r="F10" s="50"/>
      <c r="G10" s="50"/>
      <c r="H10" s="50"/>
      <c r="J10" s="33"/>
    </row>
    <row r="11" spans="1:10" x14ac:dyDescent="0.25">
      <c r="A11" s="47"/>
      <c r="B11" s="47"/>
      <c r="C11" s="47"/>
      <c r="D11" s="47"/>
      <c r="E11" s="47"/>
      <c r="F11" s="47"/>
      <c r="G11" s="47"/>
      <c r="H11" s="47"/>
      <c r="J11" s="35"/>
    </row>
    <row r="12" spans="1:10" ht="15.75" x14ac:dyDescent="0.25">
      <c r="A12" s="44" t="s">
        <v>13</v>
      </c>
      <c r="B12" s="44"/>
      <c r="C12" s="44"/>
      <c r="D12" s="44"/>
      <c r="E12" s="44"/>
      <c r="F12" s="44"/>
      <c r="G12" s="44"/>
      <c r="H12" s="44"/>
      <c r="J12" s="33"/>
    </row>
    <row r="13" spans="1:10" ht="10.15" customHeight="1" x14ac:dyDescent="0.25">
      <c r="A13" s="45"/>
      <c r="B13" s="45"/>
      <c r="C13" s="45"/>
      <c r="D13" s="45"/>
      <c r="E13" s="45"/>
      <c r="F13" s="45"/>
      <c r="G13" s="45"/>
      <c r="H13" s="45"/>
      <c r="J13" s="33"/>
    </row>
    <row r="14" spans="1:10" ht="15.75" x14ac:dyDescent="0.25">
      <c r="A14" s="39" t="s">
        <v>15</v>
      </c>
      <c r="B14" s="36"/>
      <c r="C14" s="36"/>
      <c r="D14" s="36"/>
      <c r="E14" s="36"/>
      <c r="F14" s="36"/>
      <c r="G14" s="36"/>
      <c r="H14" s="36"/>
      <c r="J14" s="36"/>
    </row>
    <row r="15" spans="1:10" ht="43.15" customHeight="1" x14ac:dyDescent="0.25">
      <c r="A15" s="46" t="s">
        <v>20</v>
      </c>
      <c r="B15" s="46"/>
      <c r="C15" s="46"/>
      <c r="D15" s="46"/>
      <c r="E15" s="46"/>
      <c r="F15" s="46"/>
      <c r="G15" s="46"/>
      <c r="H15" s="46"/>
      <c r="J15" s="33"/>
    </row>
    <row r="16" spans="1:10" ht="15.75" x14ac:dyDescent="0.25">
      <c r="A16" s="44" t="s">
        <v>14</v>
      </c>
      <c r="B16" s="44"/>
      <c r="C16" s="44"/>
      <c r="D16" s="44"/>
      <c r="E16" s="44"/>
      <c r="F16" s="44"/>
      <c r="G16" s="44"/>
      <c r="H16" s="44"/>
      <c r="J16" s="33"/>
    </row>
    <row r="17" spans="1:10" ht="35.450000000000003" customHeight="1" x14ac:dyDescent="0.25">
      <c r="A17" s="45" t="s">
        <v>19</v>
      </c>
      <c r="B17" s="45"/>
      <c r="C17" s="45"/>
      <c r="D17" s="45"/>
      <c r="E17" s="45"/>
      <c r="F17" s="45"/>
      <c r="G17" s="45"/>
      <c r="H17" s="45"/>
      <c r="J17" s="35"/>
    </row>
    <row r="18" spans="1:10" x14ac:dyDescent="0.25">
      <c r="B18" s="37"/>
    </row>
  </sheetData>
  <mergeCells count="15">
    <mergeCell ref="A11:H11"/>
    <mergeCell ref="A1:H1"/>
    <mergeCell ref="A2:H2"/>
    <mergeCell ref="A3:H3"/>
    <mergeCell ref="A5:H5"/>
    <mergeCell ref="A6:H6"/>
    <mergeCell ref="A7:H7"/>
    <mergeCell ref="A8:H8"/>
    <mergeCell ref="A9:H9"/>
    <mergeCell ref="A10:H10"/>
    <mergeCell ref="A12:H12"/>
    <mergeCell ref="A13:H13"/>
    <mergeCell ref="A15:H15"/>
    <mergeCell ref="A16:H16"/>
    <mergeCell ref="A17:H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C-1</vt:lpstr>
      <vt:lpstr>Метаданыя</vt:lpstr>
      <vt:lpstr>'C-1'!Область_печати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Корнюшко Юлия Владимировна</cp:lastModifiedBy>
  <cp:lastPrinted>2025-11-25T08:14:48Z</cp:lastPrinted>
  <dcterms:created xsi:type="dcterms:W3CDTF">2011-05-01T09:55:58Z</dcterms:created>
  <dcterms:modified xsi:type="dcterms:W3CDTF">2025-11-25T08:15:05Z</dcterms:modified>
</cp:coreProperties>
</file>