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4520" windowHeight="12045"/>
  </bookViews>
  <sheets>
    <sheet name="C-16" sheetId="6" r:id="rId1"/>
    <sheet name="Метаданыя" sheetId="7" r:id="rId2"/>
  </sheets>
  <definedNames>
    <definedName name="_xlnm.Print_Area" localSheetId="0">'C-16'!$A$1:$V$22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V14" i="6" l="1"/>
  <c r="V15" i="6" s="1"/>
  <c r="V10" i="6"/>
  <c r="E15" i="6" l="1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D15" i="6"/>
  <c r="U14" i="6" l="1"/>
  <c r="U15" i="6" s="1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D10" i="6"/>
</calcChain>
</file>

<file path=xl/sharedStrings.xml><?xml version="1.0" encoding="utf-8"?>
<sst xmlns="http://schemas.openxmlformats.org/spreadsheetml/2006/main" count="74" uniqueCount="35">
  <si>
    <t>%</t>
  </si>
  <si>
    <r>
      <t>млн. м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/год</t>
    </r>
  </si>
  <si>
    <t>Адзiнка</t>
  </si>
  <si>
    <t>Даведачна:</t>
  </si>
  <si>
    <t>Паказчык:</t>
  </si>
  <si>
    <t>Значнасць паказчыка:</t>
  </si>
  <si>
    <t>Крыніца даных:</t>
  </si>
  <si>
    <t>Метадалогія:</t>
  </si>
  <si>
    <t>C16 – Забруджаныя (неачышчаныя) сцёкавыя воды</t>
  </si>
  <si>
    <t>Сціслае апісанне:</t>
  </si>
  <si>
    <t>Па даных Міністэрства прыродных рэсурсаў і аховы навакольнага асяроддзя Рэспублікі Беларусь.  Пачынаючы з 2016 года даныя прыводзяцца з улікам скіду паверхневай сцёкавай вады.</t>
  </si>
  <si>
    <t>афіцыйная статыстычная інфармацыя на падставе даных формы дзяржаўнай статыстычнай справаздачнасці 1-вода (Минприроды) «Отчет об использовании вод»;</t>
  </si>
  <si>
    <t>Скiд сцёкавых вод ў паверхневыя водныя аб'екты</t>
  </si>
  <si>
    <t>Скiдванне сцёкавых вод ў паверхневыя водныя аб'екты па ступені ачысткі</t>
  </si>
  <si>
    <r>
      <t xml:space="preserve">у тым лiку:
</t>
    </r>
    <r>
      <rPr>
        <b/>
        <i/>
        <sz val="12"/>
        <rFont val="Calibri"/>
        <family val="2"/>
        <charset val="204"/>
      </rPr>
      <t>без перавышэння нарматываў дапушчальных скідаў хімічных і іншых рэчываў</t>
    </r>
  </si>
  <si>
    <t>Без ачысткі на ачышчальных збудаваннях</t>
  </si>
  <si>
    <t>Пасля ачысткі на ачышчальных збудаваннях</t>
  </si>
  <si>
    <t>з перавышэннем нарматываў дапушчальных скідаў хімічных і іншых рэчываў</t>
  </si>
  <si>
    <t>…</t>
  </si>
  <si>
    <t>"…" - даныя адсутнічаюць.</t>
  </si>
  <si>
    <t>*Пачынаючы з даных за 2022 год вядзецца ўлік скіду сцёкавых вод з перавышэннем нарматываў дапушчальных скідаў хімічных і іншых рэчываў, як пасля ачысткі на ачышчальных збудаваннях, так і без яе.</t>
  </si>
  <si>
    <t>Заўвагі:</t>
  </si>
  <si>
    <t xml:space="preserve">скід сцёкавых вод ў паверхневыя водныя аб'екты, у тым ліку па ступенях ачысткі (без перавышэння / з перавышэннем нарматываў дапушчальных скідаў хімічных і іншых рэчываў, як пасля ачысткі сцёкавых вод на ачышчальных збудаваннях, так і без яе). </t>
  </si>
  <si>
    <t>адказным за фарміраванне інфармацыі з'яўляецца Міністэрства прыродных рэсурсаў і аховы навакольнага асяроддзя Рэспублікі Беларусь.</t>
  </si>
  <si>
    <t>паказчык вызначае ўзровень ціску на водныя аб'екты праз паступленне ў іх сцёкавых вод з перавышэннем нарматываў дапушчальных скідаў хімічных і іншых рэчываў.</t>
  </si>
  <si>
    <t>скід сцёкавых вод без перавышэння нарматываў дапушчальных скідаў хімічных і іншых рэчываў ўключае аб'ём вод, скінутых ў паверхневы водны аб'ект, састаў забруджваючых рэчываў у якіх не перавышае нарматывы дапушчальных скідаў хімічных і іншых рэчываў у саставе сцёкавых вод, устаноўленыя ў дазволах на спецыяльнае водакарыстанне або комплексных прыродаахоўных дазволах, як пасля ачысткі на ачышчальных збудаваннях, так і без яе;</t>
  </si>
  <si>
    <t>скід сцёкавых вод з перавышэннем нарматываў дапушчальных скідаў хімічных і іншых рэчываў ўключае аб'ём вод, скінутых ў паверхневы водны аб'ект з парушэннем, у тым ліку ў выніку аварый (інцыдэнтаў), або састаў забруджваючых рэчываў у якіх перавышае нарматывы дапушчальнага скіду хімічных і іншых рэчываў у саставе сцёкавых вод, устаноўленыя ў дазволах на спецыяльнае водакарыстанне або комплексных прыродаахоўных дазволах, як пасля ачысткі на ачышчальных збудаваннях, так і без яе.</t>
  </si>
  <si>
    <t>Скiд сцёкавых вод без перавышэння нарматываў дапушчальных скідаў хімічных і іншых рэчываў - усяго</t>
  </si>
  <si>
    <t>Скiд сцёкавых вод з перавышэннем нарматываў дапушчальных скідаў хімічных і іншых рэчываў - усяго</t>
  </si>
  <si>
    <t>Доля сцёкавых вод з перавышэннем нарматываў дапушчальных скідаў хімічных і іншых рэчываў ў агульным аб'ёме сцёкаў</t>
  </si>
  <si>
    <r>
      <t xml:space="preserve">Часовыя рады даных па паказчыках за 2005-2023, Табліца C-16. Забруджаныя (неачышчаныя) сцёкавыя воды: </t>
    </r>
    <r>
      <rPr>
        <i/>
        <sz val="14"/>
        <rFont val="Calibri"/>
        <family val="2"/>
      </rPr>
      <t>Беларусь</t>
    </r>
  </si>
  <si>
    <t>на 08.07.2024</t>
  </si>
  <si>
    <t>за 2005-2023 гг.</t>
  </si>
  <si>
    <t>Без ачысткі на ачышчальных збудаваннях*</t>
  </si>
  <si>
    <t>Пасля ачысткі на ачышчальных збудаваннях*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</si>
</sst>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vertAlign val="superscript"/>
      <sz val="12"/>
      <name val="Calibri"/>
      <family val="2"/>
    </font>
    <font>
      <i/>
      <sz val="12"/>
      <name val="Calibri"/>
      <family val="2"/>
      <charset val="204"/>
    </font>
    <font>
      <i/>
      <sz val="12"/>
      <name val="Calibri"/>
      <family val="2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3" fontId="4" fillId="5" borderId="6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/>
    <xf numFmtId="3" fontId="3" fillId="4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9" fillId="2" borderId="8" xfId="0" applyFont="1" applyFill="1" applyBorder="1" applyAlignment="1"/>
    <xf numFmtId="0" fontId="1" fillId="2" borderId="0" xfId="0" applyFont="1" applyFill="1" applyAlignment="1"/>
    <xf numFmtId="0" fontId="14" fillId="2" borderId="1" xfId="0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>
      <alignment horizontal="left"/>
    </xf>
    <xf numFmtId="0" fontId="1" fillId="2" borderId="9" xfId="0" applyFont="1" applyFill="1" applyBorder="1"/>
    <xf numFmtId="0" fontId="15" fillId="2" borderId="0" xfId="0" applyFont="1" applyFill="1" applyAlignment="1">
      <alignment horizontal="left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ulka5" displayName="Tabulka5" ref="A6:A15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0" sqref="G10"/>
    </sheetView>
  </sheetViews>
  <sheetFormatPr defaultColWidth="11.42578125" defaultRowHeight="15" x14ac:dyDescent="0.25"/>
  <cols>
    <col min="1" max="1" width="5.7109375" style="1" customWidth="1"/>
    <col min="2" max="2" width="28.28515625" style="9" customWidth="1"/>
    <col min="3" max="3" width="13.42578125" style="1" customWidth="1"/>
    <col min="4" max="21" width="10.140625" style="1" customWidth="1"/>
    <col min="22" max="22" width="9.5703125" style="1" customWidth="1"/>
    <col min="23" max="16384" width="11.42578125" style="1"/>
  </cols>
  <sheetData>
    <row r="1" spans="1:22" ht="18.75" x14ac:dyDescent="0.3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15.75" x14ac:dyDescent="0.25">
      <c r="A2" s="11"/>
      <c r="B2" s="2"/>
      <c r="L2" s="27"/>
      <c r="N2" s="21"/>
    </row>
    <row r="3" spans="1:22" ht="16.5" customHeight="1" thickBot="1" x14ac:dyDescent="0.3">
      <c r="A3" s="2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Q3" s="26"/>
      <c r="R3" s="26"/>
      <c r="S3" s="45" t="s">
        <v>31</v>
      </c>
      <c r="T3" s="45"/>
      <c r="U3" s="45"/>
      <c r="V3" s="45"/>
    </row>
    <row r="4" spans="1:22" s="16" customFormat="1" ht="16.5" thickBot="1" x14ac:dyDescent="0.3">
      <c r="A4" s="15"/>
      <c r="B4" s="4"/>
      <c r="C4" s="5" t="s">
        <v>2</v>
      </c>
      <c r="D4" s="38">
        <v>2005</v>
      </c>
      <c r="E4" s="38">
        <v>2006</v>
      </c>
      <c r="F4" s="38">
        <v>2007</v>
      </c>
      <c r="G4" s="38">
        <v>2008</v>
      </c>
      <c r="H4" s="38">
        <v>2009</v>
      </c>
      <c r="I4" s="38">
        <v>2010</v>
      </c>
      <c r="J4" s="38">
        <v>2011</v>
      </c>
      <c r="K4" s="39">
        <v>2012</v>
      </c>
      <c r="L4" s="39">
        <v>2013</v>
      </c>
      <c r="M4" s="39">
        <v>2014</v>
      </c>
      <c r="N4" s="39">
        <v>2015</v>
      </c>
      <c r="O4" s="39">
        <v>2016</v>
      </c>
      <c r="P4" s="39">
        <v>2017</v>
      </c>
      <c r="Q4" s="39">
        <v>2018</v>
      </c>
      <c r="R4" s="39">
        <v>2019</v>
      </c>
      <c r="S4" s="39">
        <v>2020</v>
      </c>
      <c r="T4" s="39">
        <v>2021</v>
      </c>
      <c r="U4" s="39">
        <v>2022</v>
      </c>
      <c r="V4" s="39">
        <v>2023</v>
      </c>
    </row>
    <row r="5" spans="1:22" s="16" customFormat="1" ht="16.5" customHeight="1" thickBot="1" x14ac:dyDescent="0.3">
      <c r="A5" s="15"/>
      <c r="B5" s="46" t="s">
        <v>13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8"/>
    </row>
    <row r="6" spans="1:22" s="16" customFormat="1" ht="60.75" customHeight="1" thickBot="1" x14ac:dyDescent="0.3">
      <c r="A6" s="17">
        <v>1</v>
      </c>
      <c r="B6" s="18" t="s">
        <v>12</v>
      </c>
      <c r="C6" s="7" t="s">
        <v>1</v>
      </c>
      <c r="D6" s="19">
        <v>1146</v>
      </c>
      <c r="E6" s="19">
        <v>1082</v>
      </c>
      <c r="F6" s="19">
        <v>1038</v>
      </c>
      <c r="G6" s="19">
        <v>990</v>
      </c>
      <c r="H6" s="19">
        <v>997</v>
      </c>
      <c r="I6" s="19">
        <v>990</v>
      </c>
      <c r="J6" s="19">
        <v>1000</v>
      </c>
      <c r="K6" s="20">
        <v>1015</v>
      </c>
      <c r="L6" s="20">
        <v>974</v>
      </c>
      <c r="M6" s="20">
        <v>954</v>
      </c>
      <c r="N6" s="20">
        <v>870</v>
      </c>
      <c r="O6" s="20">
        <v>1048</v>
      </c>
      <c r="P6" s="20">
        <v>1053</v>
      </c>
      <c r="Q6" s="20">
        <v>1034</v>
      </c>
      <c r="R6" s="20">
        <v>1019.079</v>
      </c>
      <c r="S6" s="20">
        <v>1037.83</v>
      </c>
      <c r="T6" s="20">
        <v>1133.9490000000001</v>
      </c>
      <c r="U6" s="20">
        <v>1119.4380000000001</v>
      </c>
      <c r="V6" s="20">
        <v>1130.404</v>
      </c>
    </row>
    <row r="7" spans="1:22" s="16" customFormat="1" ht="34.5" customHeight="1" thickBot="1" x14ac:dyDescent="0.3">
      <c r="A7" s="17"/>
      <c r="B7" s="49" t="s">
        <v>14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</row>
    <row r="8" spans="1:22" s="16" customFormat="1" ht="33.75" customHeight="1" thickBot="1" x14ac:dyDescent="0.3">
      <c r="A8" s="17">
        <v>2</v>
      </c>
      <c r="B8" s="6" t="s">
        <v>15</v>
      </c>
      <c r="C8" s="7" t="s">
        <v>1</v>
      </c>
      <c r="D8" s="22">
        <v>290</v>
      </c>
      <c r="E8" s="22">
        <v>256</v>
      </c>
      <c r="F8" s="22">
        <v>269</v>
      </c>
      <c r="G8" s="22">
        <v>270</v>
      </c>
      <c r="H8" s="22">
        <v>309</v>
      </c>
      <c r="I8" s="22">
        <v>314</v>
      </c>
      <c r="J8" s="22">
        <v>332</v>
      </c>
      <c r="K8" s="22">
        <v>345</v>
      </c>
      <c r="L8" s="14">
        <v>317</v>
      </c>
      <c r="M8" s="22">
        <v>316</v>
      </c>
      <c r="N8" s="22">
        <v>246</v>
      </c>
      <c r="O8" s="22">
        <v>339</v>
      </c>
      <c r="P8" s="22">
        <v>354</v>
      </c>
      <c r="Q8" s="22">
        <v>341</v>
      </c>
      <c r="R8" s="22">
        <v>325.8</v>
      </c>
      <c r="S8" s="22">
        <v>341.08</v>
      </c>
      <c r="T8" s="22">
        <v>386.27300000000002</v>
      </c>
      <c r="U8" s="22">
        <v>379.6629999999999</v>
      </c>
      <c r="V8" s="22">
        <v>363.29299999999989</v>
      </c>
    </row>
    <row r="9" spans="1:22" s="16" customFormat="1" ht="34.5" customHeight="1" thickBot="1" x14ac:dyDescent="0.3">
      <c r="A9" s="17">
        <v>3</v>
      </c>
      <c r="B9" s="6" t="s">
        <v>16</v>
      </c>
      <c r="C9" s="7" t="s">
        <v>1</v>
      </c>
      <c r="D9" s="12">
        <v>846</v>
      </c>
      <c r="E9" s="12">
        <v>816</v>
      </c>
      <c r="F9" s="12">
        <v>760</v>
      </c>
      <c r="G9" s="12">
        <v>709</v>
      </c>
      <c r="H9" s="12">
        <v>684</v>
      </c>
      <c r="I9" s="12">
        <v>671</v>
      </c>
      <c r="J9" s="12">
        <v>662</v>
      </c>
      <c r="K9" s="12">
        <v>666</v>
      </c>
      <c r="L9" s="13">
        <v>654</v>
      </c>
      <c r="M9" s="12">
        <v>635</v>
      </c>
      <c r="N9" s="12">
        <v>618</v>
      </c>
      <c r="O9" s="12">
        <v>703</v>
      </c>
      <c r="P9" s="12">
        <v>694</v>
      </c>
      <c r="Q9" s="12">
        <v>689</v>
      </c>
      <c r="R9" s="12">
        <v>689.21</v>
      </c>
      <c r="S9" s="12">
        <v>694.053</v>
      </c>
      <c r="T9" s="12">
        <v>745.33399999999995</v>
      </c>
      <c r="U9" s="22">
        <v>736.96600000000001</v>
      </c>
      <c r="V9" s="22">
        <v>765.59500000000003</v>
      </c>
    </row>
    <row r="10" spans="1:22" s="16" customFormat="1" ht="84" customHeight="1" thickBot="1" x14ac:dyDescent="0.3">
      <c r="A10" s="17">
        <v>4</v>
      </c>
      <c r="B10" s="6" t="s">
        <v>27</v>
      </c>
      <c r="C10" s="7" t="s">
        <v>1</v>
      </c>
      <c r="D10" s="29">
        <f>SUM(D8:D9)</f>
        <v>1136</v>
      </c>
      <c r="E10" s="29">
        <f t="shared" ref="E10:V10" si="0">SUM(E8:E9)</f>
        <v>1072</v>
      </c>
      <c r="F10" s="29">
        <f t="shared" si="0"/>
        <v>1029</v>
      </c>
      <c r="G10" s="29">
        <f t="shared" si="0"/>
        <v>979</v>
      </c>
      <c r="H10" s="29">
        <f t="shared" si="0"/>
        <v>993</v>
      </c>
      <c r="I10" s="29">
        <f t="shared" si="0"/>
        <v>985</v>
      </c>
      <c r="J10" s="29">
        <f t="shared" si="0"/>
        <v>994</v>
      </c>
      <c r="K10" s="29">
        <f t="shared" si="0"/>
        <v>1011</v>
      </c>
      <c r="L10" s="29">
        <f t="shared" si="0"/>
        <v>971</v>
      </c>
      <c r="M10" s="29">
        <f t="shared" si="0"/>
        <v>951</v>
      </c>
      <c r="N10" s="29">
        <f t="shared" si="0"/>
        <v>864</v>
      </c>
      <c r="O10" s="29">
        <f t="shared" si="0"/>
        <v>1042</v>
      </c>
      <c r="P10" s="29">
        <f t="shared" si="0"/>
        <v>1048</v>
      </c>
      <c r="Q10" s="29">
        <f t="shared" si="0"/>
        <v>1030</v>
      </c>
      <c r="R10" s="29">
        <f t="shared" si="0"/>
        <v>1015.01</v>
      </c>
      <c r="S10" s="29">
        <f t="shared" si="0"/>
        <v>1035.133</v>
      </c>
      <c r="T10" s="29">
        <f t="shared" si="0"/>
        <v>1131.607</v>
      </c>
      <c r="U10" s="29">
        <f t="shared" si="0"/>
        <v>1116.6289999999999</v>
      </c>
      <c r="V10" s="29">
        <f t="shared" si="0"/>
        <v>1128.8879999999999</v>
      </c>
    </row>
    <row r="11" spans="1:22" s="16" customFormat="1" ht="21.75" customHeight="1" thickBot="1" x14ac:dyDescent="0.3">
      <c r="A11" s="28"/>
      <c r="B11" s="52" t="s">
        <v>17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4"/>
    </row>
    <row r="12" spans="1:22" s="16" customFormat="1" ht="36" customHeight="1" thickBot="1" x14ac:dyDescent="0.3">
      <c r="A12" s="28">
        <v>5</v>
      </c>
      <c r="B12" s="6" t="s">
        <v>33</v>
      </c>
      <c r="C12" s="7" t="s">
        <v>1</v>
      </c>
      <c r="D12" s="14" t="s">
        <v>18</v>
      </c>
      <c r="E12" s="14" t="s">
        <v>18</v>
      </c>
      <c r="F12" s="14" t="s">
        <v>18</v>
      </c>
      <c r="G12" s="14" t="s">
        <v>18</v>
      </c>
      <c r="H12" s="14" t="s">
        <v>18</v>
      </c>
      <c r="I12" s="14" t="s">
        <v>18</v>
      </c>
      <c r="J12" s="14" t="s">
        <v>18</v>
      </c>
      <c r="K12" s="14" t="s">
        <v>18</v>
      </c>
      <c r="L12" s="14" t="s">
        <v>18</v>
      </c>
      <c r="M12" s="14" t="s">
        <v>18</v>
      </c>
      <c r="N12" s="14" t="s">
        <v>18</v>
      </c>
      <c r="O12" s="14" t="s">
        <v>18</v>
      </c>
      <c r="P12" s="14" t="s">
        <v>18</v>
      </c>
      <c r="Q12" s="14" t="s">
        <v>18</v>
      </c>
      <c r="R12" s="14" t="s">
        <v>18</v>
      </c>
      <c r="S12" s="14" t="s">
        <v>18</v>
      </c>
      <c r="T12" s="14" t="s">
        <v>18</v>
      </c>
      <c r="U12" s="30">
        <v>0.27800000000000002</v>
      </c>
      <c r="V12" s="30">
        <v>0.26</v>
      </c>
    </row>
    <row r="13" spans="1:22" s="16" customFormat="1" ht="35.25" customHeight="1" thickBot="1" x14ac:dyDescent="0.3">
      <c r="A13" s="28">
        <v>6</v>
      </c>
      <c r="B13" s="6" t="s">
        <v>34</v>
      </c>
      <c r="C13" s="7" t="s">
        <v>1</v>
      </c>
      <c r="D13" s="14" t="s">
        <v>18</v>
      </c>
      <c r="E13" s="14" t="s">
        <v>18</v>
      </c>
      <c r="F13" s="14" t="s">
        <v>18</v>
      </c>
      <c r="G13" s="14" t="s">
        <v>18</v>
      </c>
      <c r="H13" s="14" t="s">
        <v>18</v>
      </c>
      <c r="I13" s="14" t="s">
        <v>18</v>
      </c>
      <c r="J13" s="14" t="s">
        <v>18</v>
      </c>
      <c r="K13" s="14" t="s">
        <v>18</v>
      </c>
      <c r="L13" s="14" t="s">
        <v>18</v>
      </c>
      <c r="M13" s="14" t="s">
        <v>18</v>
      </c>
      <c r="N13" s="14" t="s">
        <v>18</v>
      </c>
      <c r="O13" s="14" t="s">
        <v>18</v>
      </c>
      <c r="P13" s="14" t="s">
        <v>18</v>
      </c>
      <c r="Q13" s="14" t="s">
        <v>18</v>
      </c>
      <c r="R13" s="14" t="s">
        <v>18</v>
      </c>
      <c r="S13" s="14" t="s">
        <v>18</v>
      </c>
      <c r="T13" s="14" t="s">
        <v>18</v>
      </c>
      <c r="U13" s="30">
        <v>2.5329999999999999</v>
      </c>
      <c r="V13" s="30">
        <v>1.2549999999999999</v>
      </c>
    </row>
    <row r="14" spans="1:22" s="16" customFormat="1" ht="84" customHeight="1" thickBot="1" x14ac:dyDescent="0.3">
      <c r="A14" s="28">
        <v>7</v>
      </c>
      <c r="B14" s="6" t="s">
        <v>28</v>
      </c>
      <c r="C14" s="7" t="s">
        <v>1</v>
      </c>
      <c r="D14" s="14">
        <v>10</v>
      </c>
      <c r="E14" s="14">
        <v>9</v>
      </c>
      <c r="F14" s="14">
        <v>9</v>
      </c>
      <c r="G14" s="14">
        <v>11</v>
      </c>
      <c r="H14" s="14">
        <v>3</v>
      </c>
      <c r="I14" s="14">
        <v>5</v>
      </c>
      <c r="J14" s="14">
        <v>6</v>
      </c>
      <c r="K14" s="14">
        <v>3</v>
      </c>
      <c r="L14" s="14">
        <v>3</v>
      </c>
      <c r="M14" s="14">
        <v>3</v>
      </c>
      <c r="N14" s="14">
        <v>6</v>
      </c>
      <c r="O14" s="14">
        <v>6</v>
      </c>
      <c r="P14" s="14">
        <v>4</v>
      </c>
      <c r="Q14" s="14">
        <v>4</v>
      </c>
      <c r="R14" s="14">
        <v>4.0999999999999996</v>
      </c>
      <c r="S14" s="14">
        <v>2.67</v>
      </c>
      <c r="T14" s="14">
        <v>2.3420000000000001</v>
      </c>
      <c r="U14" s="37">
        <f>SUM(U12:U13)</f>
        <v>2.8109999999999999</v>
      </c>
      <c r="V14" s="37">
        <f>SUM(V12:V13)</f>
        <v>1.5149999999999999</v>
      </c>
    </row>
    <row r="15" spans="1:22" s="16" customFormat="1" ht="99" customHeight="1" thickBot="1" x14ac:dyDescent="0.3">
      <c r="A15" s="17">
        <v>8</v>
      </c>
      <c r="B15" s="8" t="s">
        <v>29</v>
      </c>
      <c r="C15" s="7" t="s">
        <v>0</v>
      </c>
      <c r="D15" s="10">
        <f>IF(D6="","n/a",(D14/D6)*100)</f>
        <v>0.87260034904013961</v>
      </c>
      <c r="E15" s="10">
        <f t="shared" ref="E15:V15" si="1">IF(E6="","n/a",(E14/E6)*100)</f>
        <v>0.83179297597042512</v>
      </c>
      <c r="F15" s="10">
        <f t="shared" si="1"/>
        <v>0.86705202312138718</v>
      </c>
      <c r="G15" s="10">
        <f t="shared" si="1"/>
        <v>1.1111111111111112</v>
      </c>
      <c r="H15" s="10">
        <f t="shared" si="1"/>
        <v>0.30090270812437309</v>
      </c>
      <c r="I15" s="10">
        <f t="shared" si="1"/>
        <v>0.50505050505050508</v>
      </c>
      <c r="J15" s="10">
        <f t="shared" si="1"/>
        <v>0.6</v>
      </c>
      <c r="K15" s="10">
        <f t="shared" si="1"/>
        <v>0.29556650246305421</v>
      </c>
      <c r="L15" s="10">
        <f t="shared" si="1"/>
        <v>0.30800821355236141</v>
      </c>
      <c r="M15" s="10">
        <f t="shared" si="1"/>
        <v>0.31446540880503149</v>
      </c>
      <c r="N15" s="10">
        <f t="shared" si="1"/>
        <v>0.68965517241379315</v>
      </c>
      <c r="O15" s="10">
        <f t="shared" si="1"/>
        <v>0.5725190839694656</v>
      </c>
      <c r="P15" s="10">
        <f t="shared" si="1"/>
        <v>0.37986704653371323</v>
      </c>
      <c r="Q15" s="10">
        <f t="shared" si="1"/>
        <v>0.38684719535783368</v>
      </c>
      <c r="R15" s="10">
        <f t="shared" si="1"/>
        <v>0.40232405927312798</v>
      </c>
      <c r="S15" s="10">
        <f t="shared" si="1"/>
        <v>0.25726756790611183</v>
      </c>
      <c r="T15" s="10">
        <f t="shared" si="1"/>
        <v>0.20653486179713548</v>
      </c>
      <c r="U15" s="10">
        <f t="shared" si="1"/>
        <v>0.25110814533721382</v>
      </c>
      <c r="V15" s="10">
        <f t="shared" si="1"/>
        <v>0.13402288031535628</v>
      </c>
    </row>
    <row r="16" spans="1:22" ht="15.75" thickBot="1" x14ac:dyDescent="0.3"/>
    <row r="17" spans="2:16" x14ac:dyDescent="0.25">
      <c r="B17" s="31" t="s">
        <v>21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</row>
    <row r="18" spans="2:16" x14ac:dyDescent="0.25">
      <c r="B18" s="34" t="s">
        <v>19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5"/>
    </row>
    <row r="19" spans="2:16" ht="15.75" thickBot="1" x14ac:dyDescent="0.3">
      <c r="B19" s="40" t="s">
        <v>20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1" spans="2:16" x14ac:dyDescent="0.25">
      <c r="B21" s="36" t="s">
        <v>3</v>
      </c>
    </row>
    <row r="22" spans="2:16" x14ac:dyDescent="0.25">
      <c r="B22" s="9" t="s">
        <v>10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7">
    <mergeCell ref="B19:P19"/>
    <mergeCell ref="B3:L3"/>
    <mergeCell ref="B1:V1"/>
    <mergeCell ref="S3:V3"/>
    <mergeCell ref="B5:V5"/>
    <mergeCell ref="B7:V7"/>
    <mergeCell ref="B11:V11"/>
  </mergeCells>
  <pageMargins left="0.19685039370078741" right="0.19685039370078741" top="1.1811023622047245" bottom="0.78740157480314965" header="0.31496062992125984" footer="0.31496062992125984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activeCell="J4" sqref="J4"/>
    </sheetView>
  </sheetViews>
  <sheetFormatPr defaultRowHeight="15" x14ac:dyDescent="0.25"/>
  <cols>
    <col min="1" max="1" width="16.28515625" customWidth="1"/>
  </cols>
  <sheetData>
    <row r="1" spans="1:10" ht="15.75" x14ac:dyDescent="0.25">
      <c r="A1" s="56" t="s">
        <v>4</v>
      </c>
      <c r="B1" s="56"/>
      <c r="C1" s="56"/>
      <c r="D1" s="56"/>
      <c r="E1" s="56"/>
      <c r="F1" s="56"/>
      <c r="G1" s="56"/>
      <c r="H1" s="56"/>
    </row>
    <row r="2" spans="1:10" ht="26.25" customHeight="1" x14ac:dyDescent="0.25">
      <c r="A2" s="57" t="s">
        <v>8</v>
      </c>
      <c r="B2" s="57"/>
      <c r="C2" s="57"/>
      <c r="D2" s="57"/>
      <c r="E2" s="57"/>
      <c r="F2" s="57"/>
      <c r="G2" s="57"/>
      <c r="H2" s="57"/>
      <c r="I2" s="24"/>
      <c r="J2" s="24"/>
    </row>
    <row r="3" spans="1:10" ht="20.25" customHeight="1" x14ac:dyDescent="0.25">
      <c r="A3" s="58" t="s">
        <v>32</v>
      </c>
      <c r="B3" s="58"/>
      <c r="C3" s="58"/>
      <c r="D3" s="58"/>
      <c r="E3" s="58"/>
      <c r="F3" s="58"/>
      <c r="G3" s="58"/>
      <c r="H3" s="58"/>
    </row>
    <row r="4" spans="1:10" ht="15.75" x14ac:dyDescent="0.25">
      <c r="A4" s="56" t="s">
        <v>9</v>
      </c>
      <c r="B4" s="56"/>
      <c r="C4" s="56"/>
      <c r="D4" s="56"/>
      <c r="E4" s="56"/>
      <c r="F4" s="56"/>
      <c r="G4" s="56"/>
      <c r="H4" s="56"/>
    </row>
    <row r="5" spans="1:10" ht="63" customHeight="1" x14ac:dyDescent="0.25">
      <c r="A5" s="59" t="s">
        <v>22</v>
      </c>
      <c r="B5" s="59"/>
      <c r="C5" s="59"/>
      <c r="D5" s="59"/>
      <c r="E5" s="59"/>
      <c r="F5" s="59"/>
      <c r="G5" s="59"/>
      <c r="H5" s="59"/>
    </row>
    <row r="7" spans="1:10" ht="15.75" x14ac:dyDescent="0.25">
      <c r="A7" s="56" t="s">
        <v>7</v>
      </c>
      <c r="B7" s="56"/>
      <c r="C7" s="56"/>
      <c r="D7" s="56"/>
      <c r="E7" s="56"/>
      <c r="F7" s="56"/>
      <c r="G7" s="56"/>
      <c r="H7" s="56"/>
    </row>
    <row r="8" spans="1:10" ht="109.5" customHeight="1" x14ac:dyDescent="0.25">
      <c r="A8" s="55" t="s">
        <v>25</v>
      </c>
      <c r="B8" s="55"/>
      <c r="C8" s="55"/>
      <c r="D8" s="55"/>
      <c r="E8" s="55"/>
      <c r="F8" s="55"/>
      <c r="G8" s="55"/>
      <c r="H8" s="55"/>
    </row>
    <row r="9" spans="1:10" ht="120.75" customHeight="1" x14ac:dyDescent="0.25">
      <c r="A9" s="55" t="s">
        <v>26</v>
      </c>
      <c r="B9" s="55"/>
      <c r="C9" s="55"/>
      <c r="D9" s="55"/>
      <c r="E9" s="55"/>
      <c r="F9" s="55"/>
      <c r="G9" s="55"/>
      <c r="H9" s="55"/>
    </row>
    <row r="10" spans="1:10" x14ac:dyDescent="0.25">
      <c r="A10" s="55"/>
      <c r="B10" s="55"/>
      <c r="C10" s="55"/>
      <c r="D10" s="55"/>
      <c r="E10" s="55"/>
      <c r="F10" s="55"/>
      <c r="G10" s="55"/>
      <c r="H10" s="55"/>
    </row>
    <row r="11" spans="1:10" ht="15.75" x14ac:dyDescent="0.25">
      <c r="A11" s="56" t="s">
        <v>6</v>
      </c>
      <c r="B11" s="56"/>
      <c r="C11" s="56"/>
      <c r="D11" s="56"/>
      <c r="E11" s="56"/>
      <c r="F11" s="56"/>
      <c r="G11" s="56"/>
      <c r="H11" s="56"/>
    </row>
    <row r="12" spans="1:10" ht="53.25" customHeight="1" x14ac:dyDescent="0.25">
      <c r="A12" s="55" t="s">
        <v>11</v>
      </c>
      <c r="B12" s="55"/>
      <c r="C12" s="55"/>
      <c r="D12" s="55"/>
      <c r="E12" s="55"/>
      <c r="F12" s="55"/>
      <c r="G12" s="55"/>
      <c r="H12" s="55"/>
    </row>
    <row r="13" spans="1:10" ht="33.75" customHeight="1" x14ac:dyDescent="0.25">
      <c r="A13" s="55" t="s">
        <v>23</v>
      </c>
      <c r="B13" s="55"/>
      <c r="C13" s="55"/>
      <c r="D13" s="55"/>
      <c r="E13" s="55"/>
      <c r="F13" s="55"/>
      <c r="G13" s="55"/>
      <c r="H13" s="55"/>
    </row>
    <row r="15" spans="1:10" ht="15.75" x14ac:dyDescent="0.25">
      <c r="A15" s="56" t="s">
        <v>5</v>
      </c>
      <c r="B15" s="56"/>
      <c r="C15" s="56"/>
      <c r="D15" s="56"/>
      <c r="E15" s="56"/>
      <c r="F15" s="56"/>
      <c r="G15" s="56"/>
      <c r="H15" s="56"/>
    </row>
    <row r="16" spans="1:10" ht="60.75" customHeight="1" x14ac:dyDescent="0.25">
      <c r="A16" s="55" t="s">
        <v>24</v>
      </c>
      <c r="B16" s="55"/>
      <c r="C16" s="55"/>
      <c r="D16" s="55"/>
      <c r="E16" s="55"/>
      <c r="F16" s="55"/>
      <c r="G16" s="55"/>
      <c r="H16" s="55"/>
    </row>
    <row r="17" spans="2:2" x14ac:dyDescent="0.25">
      <c r="B17" s="25"/>
    </row>
  </sheetData>
  <mergeCells count="14">
    <mergeCell ref="A16:H16"/>
    <mergeCell ref="A8:H8"/>
    <mergeCell ref="A9:H9"/>
    <mergeCell ref="A13:H13"/>
    <mergeCell ref="A1:H1"/>
    <mergeCell ref="A2:H2"/>
    <mergeCell ref="A3:H3"/>
    <mergeCell ref="A4:H4"/>
    <mergeCell ref="A5:H5"/>
    <mergeCell ref="A7:H7"/>
    <mergeCell ref="A10:H10"/>
    <mergeCell ref="A11:H11"/>
    <mergeCell ref="A12:H12"/>
    <mergeCell ref="A15:H1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C-16</vt:lpstr>
      <vt:lpstr>Метаданыя</vt:lpstr>
      <vt:lpstr>'C-16'!Область_печати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2024-07-04T12:05:16Z</cp:lastPrinted>
  <dcterms:created xsi:type="dcterms:W3CDTF">2011-05-01T09:55:58Z</dcterms:created>
  <dcterms:modified xsi:type="dcterms:W3CDTF">2024-07-04T12:07:17Z</dcterms:modified>
</cp:coreProperties>
</file>