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72" yWindow="72" windowWidth="14676" windowHeight="13176"/>
  </bookViews>
  <sheets>
    <sheet name="C-9" sheetId="5" r:id="rId1"/>
    <sheet name="Metadata" sheetId="6" r:id="rId2"/>
  </sheets>
  <definedNames>
    <definedName name="_xlnm.Print_Area" localSheetId="0">'C-9'!$A$1:$I$48</definedName>
  </definedNames>
  <calcPr calcId="144525"/>
  <customWorkbookViews>
    <customWorkbookView name="Fe Sanchis_Moreno - Personal View" guid="{8925193B-C853-4D01-B936-2E82B771FA45}" mergeInterval="0" personalView="1" maximized="1" windowWidth="1916" windowHeight="855" activeSheetId="2"/>
  </customWorkbookViews>
</workbook>
</file>

<file path=xl/calcChain.xml><?xml version="1.0" encoding="utf-8"?>
<calcChain xmlns="http://schemas.openxmlformats.org/spreadsheetml/2006/main">
  <c r="H39" i="5" l="1"/>
  <c r="H35" i="5"/>
  <c r="H30" i="5"/>
  <c r="H26" i="5"/>
  <c r="H21" i="5"/>
  <c r="H17" i="5"/>
  <c r="H12" i="5"/>
  <c r="H8" i="5"/>
  <c r="G21" i="5"/>
  <c r="G39" i="5"/>
  <c r="G35" i="5"/>
  <c r="G30" i="5"/>
  <c r="G26" i="5"/>
  <c r="G17" i="5"/>
  <c r="G12" i="5"/>
  <c r="G8" i="5"/>
  <c r="F39" i="5"/>
  <c r="E39" i="5"/>
  <c r="D39" i="5"/>
  <c r="F35" i="5"/>
  <c r="E35" i="5"/>
  <c r="D35" i="5"/>
  <c r="F30" i="5"/>
  <c r="E30" i="5"/>
  <c r="D30" i="5"/>
  <c r="F21" i="5"/>
  <c r="E21" i="5"/>
  <c r="D21" i="5"/>
  <c r="F26" i="5"/>
  <c r="E26" i="5"/>
  <c r="D26" i="5"/>
  <c r="F17" i="5"/>
  <c r="E17" i="5"/>
  <c r="D17" i="5"/>
  <c r="D12" i="5"/>
  <c r="E12" i="5"/>
  <c r="F12" i="5"/>
  <c r="D8" i="5"/>
  <c r="E8" i="5"/>
  <c r="F8" i="5"/>
</calcChain>
</file>

<file path=xl/sharedStrings.xml><?xml version="1.0" encoding="utf-8"?>
<sst xmlns="http://schemas.openxmlformats.org/spreadsheetml/2006/main" count="89" uniqueCount="40">
  <si>
    <t>%</t>
  </si>
  <si>
    <t>#</t>
  </si>
  <si>
    <t>Unit</t>
  </si>
  <si>
    <t>Indicator:</t>
  </si>
  <si>
    <t>Brief description:</t>
  </si>
  <si>
    <t>Methodology:</t>
  </si>
  <si>
    <t>Data source:</t>
  </si>
  <si>
    <t>Relevance of the indicator:</t>
  </si>
  <si>
    <t>for microbiological parametres</t>
  </si>
  <si>
    <t>for sanitary chemical parametres</t>
  </si>
  <si>
    <t xml:space="preserve">Groundwater centralised water supply sources </t>
  </si>
  <si>
    <t>Public water supply</t>
  </si>
  <si>
    <t>Corporate water supply</t>
  </si>
  <si>
    <t>Decentralised water supply sources</t>
  </si>
  <si>
    <t>By the data of the Ministry of Health of the Republic of Belarus.</t>
  </si>
  <si>
    <r>
      <t xml:space="preserve"> Time series data on the indicators for 2016-2020, 
Table  C-9. Drinking water quality:  </t>
    </r>
    <r>
      <rPr>
        <i/>
        <sz val="14"/>
        <rFont val="Calibri"/>
        <family val="2"/>
        <charset val="204"/>
      </rPr>
      <t>Belarus</t>
    </r>
  </si>
  <si>
    <t>С9 – Drinking water quality</t>
  </si>
  <si>
    <t>proportion of samples exceeding national hygienic standards.</t>
  </si>
  <si>
    <t>The chemical composition of drinking water harmlessness is determined by its compliance with the standards for:</t>
  </si>
  <si>
    <t>Proportion of samples exceeding national standards</t>
  </si>
  <si>
    <t>The number of samples taken</t>
  </si>
  <si>
    <t>The number of samples exceeding national standards</t>
  </si>
  <si>
    <t>Notes:</t>
  </si>
  <si>
    <t>Reference:</t>
  </si>
  <si>
    <r>
      <t xml:space="preserve">drinking water supply source is </t>
    </r>
    <r>
      <rPr>
        <sz val="12"/>
        <rFont val="Calibri"/>
        <family val="2"/>
        <charset val="204"/>
      </rPr>
      <t>a water object (its part), the water of which is used or can be used in drinking water supply systems;</t>
    </r>
  </si>
  <si>
    <r>
      <t xml:space="preserve">decentralized drinking water supply system is </t>
    </r>
    <r>
      <rPr>
        <sz val="12"/>
        <rFont val="Calibri"/>
        <family val="2"/>
        <charset val="204"/>
      </rPr>
      <t>separately located structures and devices (shaft well, tubular well) intended for drinking water use;</t>
    </r>
  </si>
  <si>
    <r>
      <t xml:space="preserve">centralized drinking water supply system is </t>
    </r>
    <r>
      <rPr>
        <sz val="12"/>
        <rFont val="Calibri"/>
        <family val="2"/>
        <charset val="204"/>
      </rPr>
      <t>a set of drinking water supply sources, structures and devices functionally interconnected and intended for the abstraction, transportation, distribution and supply of drinking water to the places of its consumption, and, if necessary, for its preparation and storage.</t>
    </r>
  </si>
  <si>
    <t>for 2016-2020</t>
  </si>
  <si>
    <t>The number of drinking water samples taken, of which the number of samples that do not compliant with hygienic standards;</t>
  </si>
  <si>
    <t>Drinking water is water that compliant with the safety standards for drinking water.</t>
  </si>
  <si>
    <t>Drinking water safety standards are a set of parametres established by hygienic standards that ensure the epidemic safety of drinking water by microbiological (biological) parametres, radiation, chemical safety and favorable organoleptic characteristic.</t>
  </si>
  <si>
    <t>Hygienic requirements for the drinking water quality are established by sanitary rules and regulations 2.1.4. “Питьевая вода и водоснабжение населенных мест. Питьевая вода. Гигиенические требования к качеству воды централизованных систем питьевого водоснабжения. Контроль качества. Санитарные правила и нормы СанПиН 10-124 РБ 99” (“Drinking water and water supply of localities. Drinking water. Hygienic requirements for water quality in centralized drinking water supply systems. Quality control. Sanitary rules and norms SanPiN 10-124 RB 99”) (hereinafter - Sanitary rules), approved by Decree No. 46 of the Chief State Sanitary Doctor of the Republic of Belarus, October 19,1999.</t>
  </si>
  <si>
    <t>Hygienic requirements for the drinking water quality in decentralized drinking water supply systems are established by СанПиН 8-38-98 RB 98.</t>
  </si>
  <si>
    <t>The epidemic safety of drinking water is determined by the absence of pathogenic bacteria, viruses and protozoa in it, its compliance with the standards for microbiological and parasitological parametres (thermotolerant coliform bacteria; total coliform bacteria; total microbial count; coliphages and lamblia cysts (determination is carried out in water supply systems from surface sources before supplying water to the distribution network), spores of sulfite-reducing clostridia (determination is carried out when assessing the effectiveness of water treatment technology) (given in table 1 of the Sanitary Rules).</t>
  </si>
  <si>
    <t>general parametres (hydrogen index; total mineralization (dry residue); general hardness; permanganate oxidizability; oil products in total; surfactants, anionic; phenolic index) and the content of harmful chemicals most often found in natural waters of the Republic of Belarus, as well as substances of anthropogenic origin that have received global distribution (aluminum, barium, beryllium, boron, iron, cadmium, manganese, copper, molybdenum, arsenic, nickel, nitrates, mercury, lead, selenium, strontium, sulfates, fluorides, chlorides, chromium, cyanides, zinc, γ-HCH (lindane ) and others (given in table 2 of the Sanitary Rules);</t>
  </si>
  <si>
    <t>the content of harmful chemicals entering and forming in the water during its processing and in the water supply system (residual free chlorine, residual bound; chloroform (during water chlorination); residual ozone, formaldehyde (during water ozonation); polyacrylamide; activated silicic acid; polyphosphates; residual the amount of aluminum and iron-containing coagulants; chlorine dioxide (given in table 3 of the Sanitary Rules);</t>
  </si>
  <si>
    <t>the content of harmful chemicals entering water supply sources as a result of human economic activity (given in Annex 2 of the Sanitary Rules).</t>
  </si>
  <si>
    <t>The data producer is the Ministry of Health (administrative data).</t>
  </si>
  <si>
    <t>The indicator characterizes the degree of compliance of drinking water quality with drinking water safety standards and allows to determine the risk of negative impact of poor quality drinking water on human health.</t>
  </si>
  <si>
    <t>July 7,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</si>
</sst>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scheme val="minor"/>
    </font>
    <font>
      <sz val="11"/>
      <color theme="1"/>
      <name val="Calibri"/>
      <family val="2"/>
      <charset val="204"/>
      <scheme val="minor"/>
    </font>
    <font>
      <sz val="12"/>
      <name val="Calibri"/>
    </font>
    <font>
      <b/>
      <sz val="14"/>
      <name val="Calibri"/>
      <family val="2"/>
    </font>
    <font>
      <b/>
      <sz val="12"/>
      <name val="Calibri"/>
    </font>
    <font>
      <sz val="11"/>
      <name val="Calibri"/>
    </font>
    <font>
      <i/>
      <sz val="10"/>
      <name val="Calibri"/>
    </font>
    <font>
      <sz val="10"/>
      <name val="Calibri"/>
    </font>
    <font>
      <u/>
      <sz val="12"/>
      <name val="Calibri"/>
    </font>
    <font>
      <sz val="11"/>
      <color theme="1"/>
      <name val="Calibri"/>
      <scheme val="minor"/>
    </font>
    <font>
      <sz val="12"/>
      <name val="Calibri"/>
      <family val="2"/>
      <charset val="204"/>
    </font>
    <font>
      <b/>
      <sz val="12"/>
      <name val="Calibri"/>
      <family val="2"/>
      <charset val="204"/>
    </font>
    <font>
      <i/>
      <sz val="14"/>
      <name val="Calibri"/>
      <family val="2"/>
      <charset val="204"/>
    </font>
    <font>
      <b/>
      <sz val="12"/>
      <color theme="1"/>
      <name val="Arial"/>
      <family val="2"/>
      <charset val="204"/>
    </font>
    <font>
      <sz val="12"/>
      <color theme="1"/>
      <name val="Arial"/>
      <family val="2"/>
      <charset val="204"/>
    </font>
    <font>
      <i/>
      <sz val="11"/>
      <name val="Calibri"/>
      <family val="2"/>
      <charset val="204"/>
    </font>
    <font>
      <i/>
      <sz val="11"/>
      <color indexed="8"/>
      <name val="Calibri"/>
      <family val="2"/>
      <charset val="204"/>
    </font>
    <font>
      <sz val="11"/>
      <name val="Calibri"/>
      <family val="2"/>
    </font>
  </fonts>
  <fills count="7">
    <fill>
      <patternFill patternType="none"/>
    </fill>
    <fill>
      <patternFill patternType="gray125"/>
    </fill>
    <fill>
      <patternFill patternType="solid">
        <fgColor theme="6"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9" fontId="9" fillId="0" borderId="0" applyFont="0" applyFill="0" applyBorder="0" applyAlignment="0" applyProtection="0"/>
  </cellStyleXfs>
  <cellXfs count="62">
    <xf numFmtId="0" fontId="0" fillId="0" borderId="0" xfId="0"/>
    <xf numFmtId="0" fontId="2" fillId="0" borderId="0" xfId="0" applyFont="1" applyFill="1"/>
    <xf numFmtId="0" fontId="10" fillId="0" borderId="1" xfId="0" applyFont="1" applyFill="1" applyBorder="1"/>
    <xf numFmtId="0" fontId="14" fillId="0" borderId="0" xfId="0" applyFont="1" applyAlignment="1">
      <alignment vertical="center"/>
    </xf>
    <xf numFmtId="0" fontId="14" fillId="0" borderId="0" xfId="0" applyFont="1" applyAlignment="1">
      <alignment horizontal="left" vertical="center" wrapText="1"/>
    </xf>
    <xf numFmtId="0" fontId="0" fillId="0" borderId="0" xfId="0" applyAlignment="1">
      <alignment horizontal="left" vertical="top"/>
    </xf>
    <xf numFmtId="0" fontId="10" fillId="0" borderId="0" xfId="0" applyFont="1" applyFill="1"/>
    <xf numFmtId="0" fontId="5" fillId="0" borderId="0" xfId="0" applyFont="1" applyFill="1"/>
    <xf numFmtId="0" fontId="6" fillId="0" borderId="0" xfId="0" applyFont="1" applyFill="1" applyAlignment="1">
      <alignment horizontal="center"/>
    </xf>
    <xf numFmtId="0" fontId="15" fillId="0" borderId="8" xfId="0" applyFont="1" applyFill="1" applyBorder="1" applyAlignment="1">
      <alignment horizontal="right"/>
    </xf>
    <xf numFmtId="0" fontId="16" fillId="0" borderId="0" xfId="0" applyFont="1" applyFill="1" applyBorder="1" applyAlignment="1"/>
    <xf numFmtId="0" fontId="5" fillId="0" borderId="0" xfId="0" applyFont="1" applyFill="1" applyBorder="1"/>
    <xf numFmtId="0" fontId="2" fillId="0" borderId="1" xfId="0" applyFont="1" applyFill="1" applyBorder="1" applyAlignment="1">
      <alignment horizontal="left" vertical="top" wrapText="1"/>
    </xf>
    <xf numFmtId="0" fontId="2" fillId="0" borderId="2" xfId="0" applyFont="1" applyFill="1" applyBorder="1" applyAlignment="1">
      <alignment horizontal="center" vertical="top" wrapText="1"/>
    </xf>
    <xf numFmtId="0" fontId="10" fillId="0" borderId="1" xfId="0" applyFont="1" applyFill="1" applyBorder="1" applyAlignment="1">
      <alignment horizontal="center" vertical="center"/>
    </xf>
    <xf numFmtId="0" fontId="10" fillId="0" borderId="3" xfId="0" applyFont="1" applyFill="1" applyBorder="1" applyAlignment="1">
      <alignment horizontal="left" vertical="top" wrapText="1"/>
    </xf>
    <xf numFmtId="0" fontId="10"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left" vertical="top" wrapText="1"/>
    </xf>
    <xf numFmtId="0" fontId="11" fillId="0" borderId="3" xfId="0" applyFont="1" applyFill="1" applyBorder="1" applyAlignment="1">
      <alignment horizontal="left" vertical="top"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0" borderId="0" xfId="0" applyFont="1" applyFill="1" applyBorder="1" applyAlignment="1">
      <alignment horizontal="left"/>
    </xf>
    <xf numFmtId="0" fontId="8" fillId="0" borderId="0" xfId="0" applyFont="1" applyFill="1" applyBorder="1" applyAlignment="1">
      <alignment horizontal="left"/>
    </xf>
    <xf numFmtId="0" fontId="7" fillId="0" borderId="0" xfId="0" applyFont="1" applyFill="1"/>
    <xf numFmtId="0" fontId="10" fillId="0" borderId="0" xfId="0" applyFont="1" applyFill="1" applyBorder="1" applyAlignment="1">
      <alignment horizontal="center" vertical="center"/>
    </xf>
    <xf numFmtId="0" fontId="10" fillId="0" borderId="0" xfId="0" applyFont="1" applyFill="1" applyBorder="1" applyAlignment="1">
      <alignment wrapText="1"/>
    </xf>
    <xf numFmtId="0" fontId="17" fillId="0" borderId="0" xfId="0" applyFont="1" applyFill="1"/>
    <xf numFmtId="0" fontId="11" fillId="0" borderId="0" xfId="0" applyFont="1" applyFill="1" applyAlignment="1">
      <alignment horizontal="left"/>
    </xf>
    <xf numFmtId="0" fontId="1" fillId="0" borderId="0" xfId="0" applyFont="1" applyFill="1"/>
    <xf numFmtId="0" fontId="10" fillId="0" borderId="0" xfId="0" applyFont="1" applyFill="1" applyBorder="1" applyAlignment="1">
      <alignment vertical="top" wrapText="1"/>
    </xf>
    <xf numFmtId="0" fontId="2" fillId="0" borderId="0" xfId="0" applyFont="1" applyFill="1" applyAlignment="1">
      <alignment horizontal="justify"/>
    </xf>
    <xf numFmtId="0" fontId="16" fillId="0" borderId="8" xfId="0" applyFont="1" applyFill="1" applyBorder="1" applyAlignment="1">
      <alignment horizontal="right"/>
    </xf>
    <xf numFmtId="0" fontId="11" fillId="0" borderId="9" xfId="0" applyFont="1" applyFill="1" applyBorder="1" applyAlignment="1">
      <alignment horizontal="left"/>
    </xf>
    <xf numFmtId="0" fontId="11" fillId="0" borderId="10" xfId="0" applyFont="1" applyFill="1" applyBorder="1" applyAlignment="1">
      <alignment horizontal="left"/>
    </xf>
    <xf numFmtId="0" fontId="11" fillId="0" borderId="11" xfId="0" applyFont="1" applyFill="1" applyBorder="1" applyAlignment="1">
      <alignment horizontal="left"/>
    </xf>
    <xf numFmtId="0" fontId="11" fillId="0" borderId="5" xfId="0" applyFont="1" applyFill="1" applyBorder="1" applyAlignment="1">
      <alignment horizontal="left" wrapText="1"/>
    </xf>
    <xf numFmtId="0" fontId="10" fillId="0" borderId="0" xfId="0" applyFont="1" applyFill="1" applyBorder="1" applyAlignment="1">
      <alignment horizontal="left" wrapText="1"/>
    </xf>
    <xf numFmtId="0" fontId="10" fillId="0" borderId="6" xfId="0" applyFont="1" applyFill="1" applyBorder="1" applyAlignment="1">
      <alignment horizontal="left" wrapText="1"/>
    </xf>
    <xf numFmtId="0" fontId="11" fillId="0" borderId="0" xfId="0" applyFont="1" applyFill="1" applyBorder="1" applyAlignment="1">
      <alignment horizontal="left" wrapText="1"/>
    </xf>
    <xf numFmtId="0" fontId="11" fillId="0" borderId="6" xfId="0" applyFont="1" applyFill="1" applyBorder="1" applyAlignment="1">
      <alignment horizontal="left" wrapText="1"/>
    </xf>
    <xf numFmtId="0" fontId="11" fillId="0" borderId="7" xfId="0" applyFont="1" applyFill="1" applyBorder="1" applyAlignment="1">
      <alignment horizontal="left" wrapText="1"/>
    </xf>
    <xf numFmtId="0" fontId="10" fillId="0" borderId="8" xfId="0" applyFont="1" applyFill="1" applyBorder="1" applyAlignment="1">
      <alignment horizontal="left" wrapText="1"/>
    </xf>
    <xf numFmtId="0" fontId="10" fillId="0" borderId="4" xfId="0" applyFont="1" applyFill="1" applyBorder="1" applyAlignment="1">
      <alignment horizontal="left" wrapText="1"/>
    </xf>
    <xf numFmtId="0" fontId="13" fillId="2" borderId="0" xfId="0" applyFont="1" applyFill="1" applyAlignment="1">
      <alignment horizontal="left" vertical="center"/>
    </xf>
    <xf numFmtId="0" fontId="14" fillId="0" borderId="0" xfId="0" applyFont="1" applyAlignment="1">
      <alignment horizontal="left" vertical="center" wrapText="1"/>
    </xf>
    <xf numFmtId="0" fontId="13" fillId="0" borderId="0" xfId="0" applyFont="1" applyAlignment="1">
      <alignment horizontal="left" vertical="center" wrapText="1"/>
    </xf>
    <xf numFmtId="0" fontId="13" fillId="2" borderId="0" xfId="0" applyFont="1" applyFill="1" applyBorder="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top"/>
    </xf>
    <xf numFmtId="0" fontId="14" fillId="0" borderId="0" xfId="0" applyFont="1" applyAlignment="1">
      <alignment horizontal="left" vertical="top" wrapText="1"/>
    </xf>
    <xf numFmtId="0" fontId="13" fillId="2" borderId="0" xfId="0" applyFont="1" applyFill="1" applyAlignment="1">
      <alignment horizontal="left"/>
    </xf>
    <xf numFmtId="0" fontId="3" fillId="3" borderId="0" xfId="0" applyFont="1" applyFill="1" applyAlignment="1">
      <alignment horizontal="center" wrapText="1"/>
    </xf>
    <xf numFmtId="0" fontId="4" fillId="4" borderId="12" xfId="0" applyFont="1" applyFill="1" applyBorder="1" applyAlignment="1">
      <alignment horizontal="center" vertical="top" wrapText="1"/>
    </xf>
    <xf numFmtId="0" fontId="4" fillId="4" borderId="13" xfId="0" applyFont="1" applyFill="1" applyBorder="1" applyAlignment="1">
      <alignment horizontal="center" vertical="top" wrapText="1"/>
    </xf>
    <xf numFmtId="0" fontId="4" fillId="4" borderId="2" xfId="0" applyFont="1" applyFill="1" applyBorder="1" applyAlignment="1">
      <alignment horizontal="center" vertical="top" wrapText="1"/>
    </xf>
    <xf numFmtId="0" fontId="11" fillId="5" borderId="12" xfId="0" applyFont="1" applyFill="1" applyBorder="1" applyAlignment="1">
      <alignment horizontal="center" vertical="top" wrapText="1"/>
    </xf>
    <xf numFmtId="0" fontId="11" fillId="5" borderId="13" xfId="0" applyFont="1" applyFill="1" applyBorder="1" applyAlignment="1">
      <alignment horizontal="center" vertical="top" wrapText="1"/>
    </xf>
    <xf numFmtId="0" fontId="11" fillId="5" borderId="2" xfId="0" applyFont="1" applyFill="1" applyBorder="1" applyAlignment="1">
      <alignment horizontal="center" vertical="top" wrapText="1"/>
    </xf>
    <xf numFmtId="0" fontId="2" fillId="3" borderId="4" xfId="0" applyFont="1" applyFill="1" applyBorder="1" applyAlignment="1">
      <alignment horizontal="center" vertical="center" wrapText="1"/>
    </xf>
    <xf numFmtId="164" fontId="4" fillId="6" borderId="4" xfId="1" applyNumberFormat="1" applyFont="1" applyFill="1" applyBorder="1" applyAlignment="1">
      <alignment horizontal="center" vertical="center" wrapText="1"/>
    </xf>
  </cellXfs>
  <cellStyles count="2">
    <cellStyle name="Обычный" xfId="0" builtinId="0"/>
    <cellStyle name="Процентный" xfId="1" builtinId="5"/>
  </cellStyles>
  <dxfs count="4">
    <dxf>
      <font>
        <b val="0"/>
        <i val="0"/>
        <strike val="0"/>
        <condense val="0"/>
        <extend val="0"/>
        <outline val="0"/>
        <shadow val="0"/>
        <u val="none"/>
        <vertAlign val="baseline"/>
        <sz val="12"/>
        <color auto="1"/>
        <name val="Calibri"/>
        <scheme val="none"/>
      </font>
      <fill>
        <patternFill patternType="none">
          <fgColor indexed="64"/>
          <bgColor auto="1"/>
        </patternFill>
      </fill>
    </dxf>
    <dxf>
      <font>
        <b val="0"/>
        <i val="0"/>
        <strike val="0"/>
        <condense val="0"/>
        <extend val="0"/>
        <outline val="0"/>
        <shadow val="0"/>
        <u val="none"/>
        <vertAlign val="baseline"/>
        <sz val="12"/>
        <color theme="1"/>
        <name val="Calibri"/>
        <scheme val="minor"/>
      </font>
      <fill>
        <patternFill patternType="solid">
          <fgColor indexed="64"/>
          <bgColor theme="0"/>
        </patternFill>
      </fill>
    </dxf>
    <dxf>
      <font>
        <b val="0"/>
        <i val="0"/>
        <strike val="0"/>
        <condense val="0"/>
        <extend val="0"/>
        <outline val="0"/>
        <shadow val="0"/>
        <u val="none"/>
        <vertAlign val="baseline"/>
        <sz val="12"/>
        <color auto="1"/>
        <name val="Calibri"/>
        <scheme val="none"/>
      </font>
      <fill>
        <patternFill patternType="none">
          <fgColor indexed="64"/>
          <bgColor auto="1"/>
        </patternFill>
      </fill>
    </dxf>
    <dxf>
      <font>
        <b val="0"/>
        <i val="0"/>
        <strike val="0"/>
        <condense val="0"/>
        <extend val="0"/>
        <outline val="0"/>
        <shadow val="0"/>
        <u val="none"/>
        <vertAlign val="baseline"/>
        <sz val="12"/>
        <color auto="1"/>
        <name val="Calibri"/>
        <scheme val="none"/>
      </font>
      <fill>
        <patternFill patternType="none">
          <fgColor indexed="64"/>
          <bgColor auto="1"/>
        </patternFill>
      </fill>
    </dxf>
  </dxfs>
  <tableStyles count="1" defaultTableStyle="TableStyleMedium9" defaultPivotStyle="PivotStyleLight16">
    <tableStyle name="Styl tabulky 1" pivot="0" coun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0" name="Tabulka10" displayName="Tabulka10" ref="A3:A43" headerRowCount="0" totalsRowShown="0" headerRowDxfId="3" dataDxfId="2">
  <tableColumns count="1">
    <tableColumn id="1" name="Sloupec1" headerRowDxfId="1" dataDxfId="0"/>
  </tableColumns>
  <tableStyleInfo name="Styl tabulky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zoomScale="90" zoomScaleNormal="90" workbookViewId="0">
      <selection activeCell="I10" sqref="I10"/>
    </sheetView>
  </sheetViews>
  <sheetFormatPr defaultColWidth="11.44140625" defaultRowHeight="15.6" x14ac:dyDescent="0.3"/>
  <cols>
    <col min="1" max="1" width="5.6640625" style="6" customWidth="1"/>
    <col min="2" max="2" width="44.88671875" style="7" customWidth="1"/>
    <col min="3" max="3" width="11.109375" style="7" customWidth="1"/>
    <col min="4" max="16384" width="11.44140625" style="7"/>
  </cols>
  <sheetData>
    <row r="1" spans="1:12" ht="42.75" customHeight="1" x14ac:dyDescent="0.35">
      <c r="B1" s="53" t="s">
        <v>15</v>
      </c>
      <c r="C1" s="53"/>
      <c r="D1" s="53"/>
      <c r="E1" s="53"/>
      <c r="F1" s="53"/>
      <c r="G1" s="53"/>
      <c r="H1" s="53"/>
    </row>
    <row r="2" spans="1:12" ht="16.2" thickBot="1" x14ac:dyDescent="0.35">
      <c r="B2" s="8"/>
      <c r="F2" s="9"/>
      <c r="G2" s="33" t="s">
        <v>39</v>
      </c>
      <c r="H2" s="33"/>
      <c r="I2" s="10"/>
      <c r="J2" s="10"/>
      <c r="K2" s="10"/>
      <c r="L2" s="11"/>
    </row>
    <row r="3" spans="1:12" s="1" customFormat="1" ht="16.2" thickBot="1" x14ac:dyDescent="0.35">
      <c r="A3" s="2"/>
      <c r="B3" s="12"/>
      <c r="C3" s="13" t="s">
        <v>2</v>
      </c>
      <c r="D3" s="13">
        <v>2016</v>
      </c>
      <c r="E3" s="13">
        <v>2017</v>
      </c>
      <c r="F3" s="13">
        <v>2018</v>
      </c>
      <c r="G3" s="13">
        <v>2019</v>
      </c>
      <c r="H3" s="13">
        <v>2020</v>
      </c>
    </row>
    <row r="4" spans="1:12" s="1" customFormat="1" ht="16.5" customHeight="1" thickBot="1" x14ac:dyDescent="0.35">
      <c r="A4" s="2"/>
      <c r="B4" s="54" t="s">
        <v>10</v>
      </c>
      <c r="C4" s="55"/>
      <c r="D4" s="55"/>
      <c r="E4" s="55"/>
      <c r="F4" s="55"/>
      <c r="G4" s="55"/>
      <c r="H4" s="56"/>
    </row>
    <row r="5" spans="1:12" s="1" customFormat="1" ht="16.2" thickBot="1" x14ac:dyDescent="0.35">
      <c r="A5" s="2"/>
      <c r="B5" s="57" t="s">
        <v>8</v>
      </c>
      <c r="C5" s="58"/>
      <c r="D5" s="58"/>
      <c r="E5" s="58"/>
      <c r="F5" s="58"/>
      <c r="G5" s="58"/>
      <c r="H5" s="59"/>
    </row>
    <row r="6" spans="1:12" s="1" customFormat="1" ht="16.2" thickBot="1" x14ac:dyDescent="0.35">
      <c r="A6" s="14">
        <v>1</v>
      </c>
      <c r="B6" s="15" t="s">
        <v>20</v>
      </c>
      <c r="C6" s="16" t="s">
        <v>1</v>
      </c>
      <c r="D6" s="60">
        <v>27541</v>
      </c>
      <c r="E6" s="60">
        <v>22047</v>
      </c>
      <c r="F6" s="60">
        <v>17785</v>
      </c>
      <c r="G6" s="60">
        <v>17751</v>
      </c>
      <c r="H6" s="60">
        <v>14348</v>
      </c>
    </row>
    <row r="7" spans="1:12" s="1" customFormat="1" ht="31.8" thickBot="1" x14ac:dyDescent="0.35">
      <c r="A7" s="14">
        <v>2</v>
      </c>
      <c r="B7" s="18" t="s">
        <v>21</v>
      </c>
      <c r="C7" s="17" t="s">
        <v>1</v>
      </c>
      <c r="D7" s="60">
        <v>108</v>
      </c>
      <c r="E7" s="60">
        <v>125</v>
      </c>
      <c r="F7" s="60">
        <v>118</v>
      </c>
      <c r="G7" s="60">
        <v>210</v>
      </c>
      <c r="H7" s="60">
        <v>230</v>
      </c>
    </row>
    <row r="8" spans="1:12" s="1" customFormat="1" ht="31.8" thickBot="1" x14ac:dyDescent="0.35">
      <c r="A8" s="14">
        <v>3</v>
      </c>
      <c r="B8" s="19" t="s">
        <v>19</v>
      </c>
      <c r="C8" s="20" t="s">
        <v>0</v>
      </c>
      <c r="D8" s="61">
        <f t="shared" ref="D8:G8" si="0">IF(D7="", "n/a", D7/D6)</f>
        <v>3.9214262372462873E-3</v>
      </c>
      <c r="E8" s="61">
        <f t="shared" si="0"/>
        <v>5.6697056288837486E-3</v>
      </c>
      <c r="F8" s="61">
        <f t="shared" si="0"/>
        <v>6.6348046106269329E-3</v>
      </c>
      <c r="G8" s="61">
        <f t="shared" si="0"/>
        <v>1.1830319418624302E-2</v>
      </c>
      <c r="H8" s="61">
        <f t="shared" ref="H8" si="1">IF(H7="", "n/a", H7/H6)</f>
        <v>1.6030108725954836E-2</v>
      </c>
    </row>
    <row r="9" spans="1:12" s="1" customFormat="1" ht="16.2" thickBot="1" x14ac:dyDescent="0.35">
      <c r="A9" s="14"/>
      <c r="B9" s="57" t="s">
        <v>9</v>
      </c>
      <c r="C9" s="58"/>
      <c r="D9" s="58"/>
      <c r="E9" s="58"/>
      <c r="F9" s="58"/>
      <c r="G9" s="58"/>
      <c r="H9" s="59"/>
    </row>
    <row r="10" spans="1:12" s="1" customFormat="1" ht="16.2" thickBot="1" x14ac:dyDescent="0.35">
      <c r="A10" s="14">
        <v>4</v>
      </c>
      <c r="B10" s="15" t="s">
        <v>20</v>
      </c>
      <c r="C10" s="16" t="s">
        <v>1</v>
      </c>
      <c r="D10" s="60">
        <v>23696</v>
      </c>
      <c r="E10" s="60">
        <v>20101</v>
      </c>
      <c r="F10" s="60">
        <v>17348</v>
      </c>
      <c r="G10" s="60">
        <v>15834</v>
      </c>
      <c r="H10" s="60">
        <v>13134</v>
      </c>
    </row>
    <row r="11" spans="1:12" s="1" customFormat="1" ht="31.8" thickBot="1" x14ac:dyDescent="0.35">
      <c r="A11" s="14">
        <v>5</v>
      </c>
      <c r="B11" s="18" t="s">
        <v>21</v>
      </c>
      <c r="C11" s="17" t="s">
        <v>1</v>
      </c>
      <c r="D11" s="60">
        <v>8450</v>
      </c>
      <c r="E11" s="60">
        <v>7646</v>
      </c>
      <c r="F11" s="60">
        <v>5975</v>
      </c>
      <c r="G11" s="60">
        <v>6605</v>
      </c>
      <c r="H11" s="60">
        <v>6198</v>
      </c>
    </row>
    <row r="12" spans="1:12" s="1" customFormat="1" ht="31.8" thickBot="1" x14ac:dyDescent="0.35">
      <c r="A12" s="14">
        <v>6</v>
      </c>
      <c r="B12" s="19" t="s">
        <v>19</v>
      </c>
      <c r="C12" s="21" t="s">
        <v>0</v>
      </c>
      <c r="D12" s="61">
        <f t="shared" ref="D12:G12" si="2">IF(D10="", "n/a", D11/D10)</f>
        <v>0.3566002700877785</v>
      </c>
      <c r="E12" s="61">
        <f t="shared" si="2"/>
        <v>0.38037908561763095</v>
      </c>
      <c r="F12" s="61">
        <f t="shared" si="2"/>
        <v>0.34442010606409962</v>
      </c>
      <c r="G12" s="61">
        <f t="shared" si="2"/>
        <v>0.41714033093343439</v>
      </c>
      <c r="H12" s="61">
        <f t="shared" ref="H12" si="3">IF(H10="", "n/a", H11/H10)</f>
        <v>0.4719049794426679</v>
      </c>
    </row>
    <row r="13" spans="1:12" s="1" customFormat="1" ht="16.2" thickBot="1" x14ac:dyDescent="0.35">
      <c r="A13" s="14"/>
      <c r="B13" s="54" t="s">
        <v>11</v>
      </c>
      <c r="C13" s="55"/>
      <c r="D13" s="55"/>
      <c r="E13" s="55"/>
      <c r="F13" s="55"/>
      <c r="G13" s="55"/>
      <c r="H13" s="56"/>
    </row>
    <row r="14" spans="1:12" s="1" customFormat="1" ht="16.2" thickBot="1" x14ac:dyDescent="0.35">
      <c r="A14" s="14"/>
      <c r="B14" s="57" t="s">
        <v>8</v>
      </c>
      <c r="C14" s="58"/>
      <c r="D14" s="58"/>
      <c r="E14" s="58"/>
      <c r="F14" s="58"/>
      <c r="G14" s="58"/>
      <c r="H14" s="59"/>
    </row>
    <row r="15" spans="1:12" s="1" customFormat="1" ht="16.2" thickBot="1" x14ac:dyDescent="0.35">
      <c r="A15" s="14">
        <v>7</v>
      </c>
      <c r="B15" s="15" t="s">
        <v>20</v>
      </c>
      <c r="C15" s="16" t="s">
        <v>1</v>
      </c>
      <c r="D15" s="60">
        <v>81616</v>
      </c>
      <c r="E15" s="60">
        <v>74557</v>
      </c>
      <c r="F15" s="60">
        <v>67542</v>
      </c>
      <c r="G15" s="60">
        <v>69289</v>
      </c>
      <c r="H15" s="60">
        <v>53097</v>
      </c>
    </row>
    <row r="16" spans="1:12" s="1" customFormat="1" ht="31.8" thickBot="1" x14ac:dyDescent="0.35">
      <c r="A16" s="14">
        <v>8</v>
      </c>
      <c r="B16" s="18" t="s">
        <v>21</v>
      </c>
      <c r="C16" s="17" t="s">
        <v>1</v>
      </c>
      <c r="D16" s="60">
        <v>546</v>
      </c>
      <c r="E16" s="60">
        <v>434</v>
      </c>
      <c r="F16" s="60">
        <v>643</v>
      </c>
      <c r="G16" s="60">
        <v>839</v>
      </c>
      <c r="H16" s="60">
        <v>688</v>
      </c>
    </row>
    <row r="17" spans="1:8" s="1" customFormat="1" ht="31.8" thickBot="1" x14ac:dyDescent="0.35">
      <c r="A17" s="14">
        <v>9</v>
      </c>
      <c r="B17" s="19" t="s">
        <v>19</v>
      </c>
      <c r="C17" s="21" t="s">
        <v>0</v>
      </c>
      <c r="D17" s="61">
        <f t="shared" ref="D17:G17" si="4">IF(D16="", "n/a", D16/D15)</f>
        <v>6.6898647324054109E-3</v>
      </c>
      <c r="E17" s="61">
        <f t="shared" si="4"/>
        <v>5.8210496666979625E-3</v>
      </c>
      <c r="F17" s="61">
        <f t="shared" si="4"/>
        <v>9.5200023688963905E-3</v>
      </c>
      <c r="G17" s="61">
        <f t="shared" si="4"/>
        <v>1.2108704123309616E-2</v>
      </c>
      <c r="H17" s="61">
        <f t="shared" ref="H17" si="5">IF(H16="", "n/a", H16/H15)</f>
        <v>1.2957417556547451E-2</v>
      </c>
    </row>
    <row r="18" spans="1:8" s="1" customFormat="1" ht="16.2" thickBot="1" x14ac:dyDescent="0.35">
      <c r="A18" s="14"/>
      <c r="B18" s="57" t="s">
        <v>9</v>
      </c>
      <c r="C18" s="58"/>
      <c r="D18" s="58"/>
      <c r="E18" s="58"/>
      <c r="F18" s="58"/>
      <c r="G18" s="58"/>
      <c r="H18" s="59"/>
    </row>
    <row r="19" spans="1:8" s="1" customFormat="1" ht="16.2" thickBot="1" x14ac:dyDescent="0.35">
      <c r="A19" s="14">
        <v>10</v>
      </c>
      <c r="B19" s="15" t="s">
        <v>20</v>
      </c>
      <c r="C19" s="16" t="s">
        <v>1</v>
      </c>
      <c r="D19" s="60">
        <v>58110</v>
      </c>
      <c r="E19" s="60">
        <v>52286</v>
      </c>
      <c r="F19" s="60">
        <v>57626</v>
      </c>
      <c r="G19" s="60">
        <v>50948</v>
      </c>
      <c r="H19" s="60">
        <v>38247</v>
      </c>
    </row>
    <row r="20" spans="1:8" s="1" customFormat="1" ht="31.8" thickBot="1" x14ac:dyDescent="0.35">
      <c r="A20" s="14">
        <v>11</v>
      </c>
      <c r="B20" s="18" t="s">
        <v>21</v>
      </c>
      <c r="C20" s="17" t="s">
        <v>1</v>
      </c>
      <c r="D20" s="60">
        <v>7401</v>
      </c>
      <c r="E20" s="60">
        <v>9378</v>
      </c>
      <c r="F20" s="60">
        <v>9070</v>
      </c>
      <c r="G20" s="60">
        <v>10145</v>
      </c>
      <c r="H20" s="60">
        <v>9066</v>
      </c>
    </row>
    <row r="21" spans="1:8" s="1" customFormat="1" ht="31.8" thickBot="1" x14ac:dyDescent="0.35">
      <c r="A21" s="14">
        <v>12</v>
      </c>
      <c r="B21" s="19" t="s">
        <v>19</v>
      </c>
      <c r="C21" s="20" t="s">
        <v>0</v>
      </c>
      <c r="D21" s="61">
        <f t="shared" ref="D21:F21" si="6">IF(D20="", "n/a", D20/D19)</f>
        <v>0.12736189984512133</v>
      </c>
      <c r="E21" s="61">
        <f t="shared" si="6"/>
        <v>0.17935967563018781</v>
      </c>
      <c r="F21" s="61">
        <f t="shared" si="6"/>
        <v>0.15739423177038142</v>
      </c>
      <c r="G21" s="61">
        <f>IF(G20="", "n/a", G20/G19)</f>
        <v>0.19912459762895501</v>
      </c>
      <c r="H21" s="61">
        <f>IF(H20="", "n/a", H20/H19)</f>
        <v>0.23703819907443721</v>
      </c>
    </row>
    <row r="22" spans="1:8" s="1" customFormat="1" ht="16.2" thickBot="1" x14ac:dyDescent="0.35">
      <c r="A22" s="14"/>
      <c r="B22" s="54" t="s">
        <v>12</v>
      </c>
      <c r="C22" s="55"/>
      <c r="D22" s="55"/>
      <c r="E22" s="55"/>
      <c r="F22" s="55"/>
      <c r="G22" s="55"/>
      <c r="H22" s="56"/>
    </row>
    <row r="23" spans="1:8" s="1" customFormat="1" ht="16.2" thickBot="1" x14ac:dyDescent="0.35">
      <c r="A23" s="14"/>
      <c r="B23" s="57" t="s">
        <v>8</v>
      </c>
      <c r="C23" s="58"/>
      <c r="D23" s="58"/>
      <c r="E23" s="58"/>
      <c r="F23" s="58"/>
      <c r="G23" s="58"/>
      <c r="H23" s="59"/>
    </row>
    <row r="24" spans="1:8" s="1" customFormat="1" ht="16.2" thickBot="1" x14ac:dyDescent="0.35">
      <c r="A24" s="14">
        <v>13</v>
      </c>
      <c r="B24" s="15" t="s">
        <v>20</v>
      </c>
      <c r="C24" s="16" t="s">
        <v>1</v>
      </c>
      <c r="D24" s="60">
        <v>35329</v>
      </c>
      <c r="E24" s="60">
        <v>29316</v>
      </c>
      <c r="F24" s="60">
        <v>29505</v>
      </c>
      <c r="G24" s="60">
        <v>28689</v>
      </c>
      <c r="H24" s="60">
        <v>21301</v>
      </c>
    </row>
    <row r="25" spans="1:8" s="1" customFormat="1" ht="31.8" thickBot="1" x14ac:dyDescent="0.35">
      <c r="A25" s="14">
        <v>14</v>
      </c>
      <c r="B25" s="18" t="s">
        <v>21</v>
      </c>
      <c r="C25" s="17" t="s">
        <v>1</v>
      </c>
      <c r="D25" s="60">
        <v>312</v>
      </c>
      <c r="E25" s="60">
        <v>242</v>
      </c>
      <c r="F25" s="60">
        <v>380</v>
      </c>
      <c r="G25" s="60">
        <v>342</v>
      </c>
      <c r="H25" s="60">
        <v>360</v>
      </c>
    </row>
    <row r="26" spans="1:8" s="1" customFormat="1" ht="31.8" thickBot="1" x14ac:dyDescent="0.35">
      <c r="A26" s="14">
        <v>15</v>
      </c>
      <c r="B26" s="19" t="s">
        <v>19</v>
      </c>
      <c r="C26" s="20" t="s">
        <v>0</v>
      </c>
      <c r="D26" s="61">
        <f t="shared" ref="D26:G26" si="7">IF(D25="", "n/a", D25/D24)</f>
        <v>8.83127175974412E-3</v>
      </c>
      <c r="E26" s="61">
        <f t="shared" si="7"/>
        <v>8.254877882385046E-3</v>
      </c>
      <c r="F26" s="61">
        <f t="shared" si="7"/>
        <v>1.2879173021521776E-2</v>
      </c>
      <c r="G26" s="61">
        <f t="shared" si="7"/>
        <v>1.1920945310049148E-2</v>
      </c>
      <c r="H26" s="61">
        <f t="shared" ref="H26" si="8">IF(H25="", "n/a", H25/H24)</f>
        <v>1.6900614994601191E-2</v>
      </c>
    </row>
    <row r="27" spans="1:8" s="1" customFormat="1" ht="16.2" thickBot="1" x14ac:dyDescent="0.35">
      <c r="A27" s="14"/>
      <c r="B27" s="57" t="s">
        <v>9</v>
      </c>
      <c r="C27" s="58"/>
      <c r="D27" s="58"/>
      <c r="E27" s="58"/>
      <c r="F27" s="58"/>
      <c r="G27" s="58"/>
      <c r="H27" s="59"/>
    </row>
    <row r="28" spans="1:8" s="1" customFormat="1" ht="16.2" thickBot="1" x14ac:dyDescent="0.35">
      <c r="A28" s="14">
        <v>16</v>
      </c>
      <c r="B28" s="15" t="s">
        <v>20</v>
      </c>
      <c r="C28" s="16" t="s">
        <v>1</v>
      </c>
      <c r="D28" s="60">
        <v>30930</v>
      </c>
      <c r="E28" s="60">
        <v>30408</v>
      </c>
      <c r="F28" s="60">
        <v>29009</v>
      </c>
      <c r="G28" s="60">
        <v>27292</v>
      </c>
      <c r="H28" s="60">
        <v>21146</v>
      </c>
    </row>
    <row r="29" spans="1:8" s="1" customFormat="1" ht="31.8" thickBot="1" x14ac:dyDescent="0.35">
      <c r="A29" s="14">
        <v>17</v>
      </c>
      <c r="B29" s="18" t="s">
        <v>21</v>
      </c>
      <c r="C29" s="17" t="s">
        <v>1</v>
      </c>
      <c r="D29" s="60">
        <v>6254</v>
      </c>
      <c r="E29" s="60">
        <v>6092</v>
      </c>
      <c r="F29" s="60">
        <v>5158</v>
      </c>
      <c r="G29" s="60">
        <v>5538</v>
      </c>
      <c r="H29" s="60">
        <v>4821</v>
      </c>
    </row>
    <row r="30" spans="1:8" s="1" customFormat="1" ht="31.8" thickBot="1" x14ac:dyDescent="0.35">
      <c r="A30" s="14">
        <v>18</v>
      </c>
      <c r="B30" s="19" t="s">
        <v>19</v>
      </c>
      <c r="C30" s="20" t="s">
        <v>0</v>
      </c>
      <c r="D30" s="61">
        <f t="shared" ref="D30:G30" si="9">IF(D29="", "n/a", D29/D28)</f>
        <v>0.20219851277077272</v>
      </c>
      <c r="E30" s="61">
        <f t="shared" si="9"/>
        <v>0.20034201525914233</v>
      </c>
      <c r="F30" s="61">
        <f t="shared" si="9"/>
        <v>0.17780688751766693</v>
      </c>
      <c r="G30" s="61">
        <f t="shared" si="9"/>
        <v>0.20291660559871025</v>
      </c>
      <c r="H30" s="61">
        <f t="shared" ref="H30" si="10">IF(H29="", "n/a", H29/H28)</f>
        <v>0.22798638040291308</v>
      </c>
    </row>
    <row r="31" spans="1:8" s="1" customFormat="1" ht="16.2" customHeight="1" thickBot="1" x14ac:dyDescent="0.35">
      <c r="A31" s="14"/>
      <c r="B31" s="54" t="s">
        <v>13</v>
      </c>
      <c r="C31" s="55"/>
      <c r="D31" s="55"/>
      <c r="E31" s="55"/>
      <c r="F31" s="55"/>
      <c r="G31" s="55"/>
      <c r="H31" s="56"/>
    </row>
    <row r="32" spans="1:8" s="1" customFormat="1" ht="16.2" thickBot="1" x14ac:dyDescent="0.35">
      <c r="A32" s="14"/>
      <c r="B32" s="57" t="s">
        <v>8</v>
      </c>
      <c r="C32" s="58"/>
      <c r="D32" s="58"/>
      <c r="E32" s="58"/>
      <c r="F32" s="58"/>
      <c r="G32" s="58"/>
      <c r="H32" s="59"/>
    </row>
    <row r="33" spans="1:8" s="1" customFormat="1" ht="16.2" thickBot="1" x14ac:dyDescent="0.35">
      <c r="A33" s="14">
        <v>19</v>
      </c>
      <c r="B33" s="15" t="s">
        <v>20</v>
      </c>
      <c r="C33" s="16" t="s">
        <v>1</v>
      </c>
      <c r="D33" s="60">
        <v>17830</v>
      </c>
      <c r="E33" s="60">
        <v>17956</v>
      </c>
      <c r="F33" s="60">
        <v>26754</v>
      </c>
      <c r="G33" s="60">
        <v>33910</v>
      </c>
      <c r="H33" s="60">
        <v>20326</v>
      </c>
    </row>
    <row r="34" spans="1:8" s="1" customFormat="1" ht="31.8" thickBot="1" x14ac:dyDescent="0.35">
      <c r="A34" s="14">
        <v>20</v>
      </c>
      <c r="B34" s="18" t="s">
        <v>21</v>
      </c>
      <c r="C34" s="17" t="s">
        <v>1</v>
      </c>
      <c r="D34" s="60">
        <v>1937</v>
      </c>
      <c r="E34" s="60">
        <v>2241</v>
      </c>
      <c r="F34" s="60">
        <v>4201</v>
      </c>
      <c r="G34" s="60">
        <v>6837</v>
      </c>
      <c r="H34" s="60">
        <v>3069</v>
      </c>
    </row>
    <row r="35" spans="1:8" s="1" customFormat="1" ht="31.8" thickBot="1" x14ac:dyDescent="0.35">
      <c r="A35" s="14">
        <v>21</v>
      </c>
      <c r="B35" s="19" t="s">
        <v>19</v>
      </c>
      <c r="C35" s="21" t="s">
        <v>0</v>
      </c>
      <c r="D35" s="61">
        <f t="shared" ref="D35:G35" si="11">IF(D34="", "n/a", D34/D33)</f>
        <v>0.10863712843522154</v>
      </c>
      <c r="E35" s="61">
        <f t="shared" si="11"/>
        <v>0.12480507908220094</v>
      </c>
      <c r="F35" s="61">
        <f t="shared" si="11"/>
        <v>0.15702324885998356</v>
      </c>
      <c r="G35" s="61">
        <f t="shared" si="11"/>
        <v>0.20162194043055146</v>
      </c>
      <c r="H35" s="61">
        <f t="shared" ref="H35" si="12">IF(H34="", "n/a", H34/H33)</f>
        <v>0.15098888123585555</v>
      </c>
    </row>
    <row r="36" spans="1:8" s="1" customFormat="1" ht="16.2" thickBot="1" x14ac:dyDescent="0.35">
      <c r="A36" s="14"/>
      <c r="B36" s="57" t="s">
        <v>9</v>
      </c>
      <c r="C36" s="58"/>
      <c r="D36" s="58"/>
      <c r="E36" s="58"/>
      <c r="F36" s="58"/>
      <c r="G36" s="58"/>
      <c r="H36" s="59"/>
    </row>
    <row r="37" spans="1:8" s="1" customFormat="1" ht="16.2" thickBot="1" x14ac:dyDescent="0.35">
      <c r="A37" s="14">
        <v>22</v>
      </c>
      <c r="B37" s="15" t="s">
        <v>20</v>
      </c>
      <c r="C37" s="16" t="s">
        <v>1</v>
      </c>
      <c r="D37" s="60">
        <v>17086</v>
      </c>
      <c r="E37" s="60">
        <v>17739</v>
      </c>
      <c r="F37" s="60">
        <v>25893</v>
      </c>
      <c r="G37" s="60">
        <v>34262</v>
      </c>
      <c r="H37" s="60">
        <v>19797</v>
      </c>
    </row>
    <row r="38" spans="1:8" s="1" customFormat="1" ht="31.8" thickBot="1" x14ac:dyDescent="0.35">
      <c r="A38" s="14">
        <v>23</v>
      </c>
      <c r="B38" s="18" t="s">
        <v>21</v>
      </c>
      <c r="C38" s="17" t="s">
        <v>1</v>
      </c>
      <c r="D38" s="60">
        <v>4581</v>
      </c>
      <c r="E38" s="60">
        <v>4850</v>
      </c>
      <c r="F38" s="60">
        <v>7494</v>
      </c>
      <c r="G38" s="60">
        <v>11343</v>
      </c>
      <c r="H38" s="60">
        <v>5863</v>
      </c>
    </row>
    <row r="39" spans="1:8" s="1" customFormat="1" ht="31.8" thickBot="1" x14ac:dyDescent="0.35">
      <c r="A39" s="14">
        <v>24</v>
      </c>
      <c r="B39" s="19" t="s">
        <v>19</v>
      </c>
      <c r="C39" s="20" t="s">
        <v>0</v>
      </c>
      <c r="D39" s="61">
        <f t="shared" ref="D39:G39" si="13">IF(D38="", "n/a", D38/D37)</f>
        <v>0.26811424558117758</v>
      </c>
      <c r="E39" s="61">
        <f t="shared" si="13"/>
        <v>0.2734088731044591</v>
      </c>
      <c r="F39" s="61">
        <f t="shared" si="13"/>
        <v>0.28942185146564708</v>
      </c>
      <c r="G39" s="61">
        <f t="shared" si="13"/>
        <v>0.33106648765396068</v>
      </c>
      <c r="H39" s="61">
        <f t="shared" ref="H39" si="14">IF(H38="", "n/a", H38/H37)</f>
        <v>0.29615598322978232</v>
      </c>
    </row>
    <row r="40" spans="1:8" s="25" customFormat="1" ht="15" customHeight="1" thickBot="1" x14ac:dyDescent="0.35">
      <c r="A40" s="22"/>
      <c r="B40" s="23"/>
      <c r="C40" s="24"/>
    </row>
    <row r="41" spans="1:8" s="25" customFormat="1" ht="15" customHeight="1" x14ac:dyDescent="0.3">
      <c r="A41" s="22"/>
      <c r="B41" s="34" t="s">
        <v>22</v>
      </c>
      <c r="C41" s="35"/>
      <c r="D41" s="35"/>
      <c r="E41" s="35"/>
      <c r="F41" s="35"/>
      <c r="G41" s="36"/>
    </row>
    <row r="42" spans="1:8" s="25" customFormat="1" ht="28.95" customHeight="1" x14ac:dyDescent="0.3">
      <c r="A42" s="22"/>
      <c r="B42" s="37" t="s">
        <v>24</v>
      </c>
      <c r="C42" s="38"/>
      <c r="D42" s="38"/>
      <c r="E42" s="38"/>
      <c r="F42" s="38"/>
      <c r="G42" s="39"/>
    </row>
    <row r="43" spans="1:8" s="25" customFormat="1" ht="33.6" customHeight="1" x14ac:dyDescent="0.3">
      <c r="A43" s="26"/>
      <c r="B43" s="37" t="s">
        <v>25</v>
      </c>
      <c r="C43" s="40"/>
      <c r="D43" s="40"/>
      <c r="E43" s="40"/>
      <c r="F43" s="40"/>
      <c r="G43" s="41"/>
    </row>
    <row r="44" spans="1:8" s="25" customFormat="1" ht="48" customHeight="1" thickBot="1" x14ac:dyDescent="0.35">
      <c r="A44" s="26"/>
      <c r="B44" s="42" t="s">
        <v>26</v>
      </c>
      <c r="C44" s="43"/>
      <c r="D44" s="43"/>
      <c r="E44" s="43"/>
      <c r="F44" s="43"/>
      <c r="G44" s="44"/>
    </row>
    <row r="45" spans="1:8" ht="12.75" customHeight="1" x14ac:dyDescent="0.3">
      <c r="B45" s="27"/>
      <c r="C45" s="27"/>
      <c r="D45" s="27"/>
      <c r="E45" s="27"/>
      <c r="F45" s="27"/>
    </row>
    <row r="46" spans="1:8" s="28" customFormat="1" x14ac:dyDescent="0.3">
      <c r="B46" s="29" t="s">
        <v>23</v>
      </c>
    </row>
    <row r="47" spans="1:8" ht="14.25" customHeight="1" x14ac:dyDescent="0.3">
      <c r="B47" s="30" t="s">
        <v>14</v>
      </c>
      <c r="C47" s="31"/>
      <c r="D47" s="31"/>
      <c r="E47" s="31"/>
      <c r="F47" s="31"/>
      <c r="G47" s="31"/>
    </row>
    <row r="48" spans="1:8" ht="18.75" customHeight="1" x14ac:dyDescent="0.3">
      <c r="B48" s="32"/>
    </row>
    <row r="49" spans="2:2" x14ac:dyDescent="0.3">
      <c r="B49" s="32"/>
    </row>
    <row r="50" spans="2:2" x14ac:dyDescent="0.3">
      <c r="B50" s="32"/>
    </row>
    <row r="51" spans="2:2" x14ac:dyDescent="0.3">
      <c r="B51" s="32"/>
    </row>
    <row r="52" spans="2:2" x14ac:dyDescent="0.3">
      <c r="B52" s="32"/>
    </row>
  </sheetData>
  <customSheetViews>
    <customSheetView guid="{8925193B-C853-4D01-B936-2E82B771FA45}" topLeftCell="A11">
      <selection activeCell="C19" sqref="C19"/>
      <pageMargins left="0.70866141732283472" right="0.70866141732283472" top="0.78740157480314965" bottom="0.78740157480314965" header="0.31496062992125984" footer="0.31496062992125984"/>
      <pageSetup paperSize="9" scale="65" orientation="landscape"/>
    </customSheetView>
  </customSheetViews>
  <mergeCells count="18">
    <mergeCell ref="B36:H36"/>
    <mergeCell ref="B41:G41"/>
    <mergeCell ref="B42:G42"/>
    <mergeCell ref="B43:G43"/>
    <mergeCell ref="B44:G44"/>
    <mergeCell ref="B1:H1"/>
    <mergeCell ref="B23:H23"/>
    <mergeCell ref="B27:H27"/>
    <mergeCell ref="B31:H31"/>
    <mergeCell ref="B32:H32"/>
    <mergeCell ref="B14:H14"/>
    <mergeCell ref="B18:H18"/>
    <mergeCell ref="B22:H22"/>
    <mergeCell ref="B4:H4"/>
    <mergeCell ref="B5:H5"/>
    <mergeCell ref="B9:H9"/>
    <mergeCell ref="B13:H13"/>
    <mergeCell ref="G2:H2"/>
  </mergeCells>
  <pageMargins left="0.98425196850393704" right="0.70866141732283472" top="0.51181102362204722" bottom="0.78740157480314965" header="0.31496062992125984" footer="0.31496062992125984"/>
  <pageSetup paperSize="9" scale="65"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A30" sqref="A30"/>
    </sheetView>
  </sheetViews>
  <sheetFormatPr defaultRowHeight="14.4" x14ac:dyDescent="0.3"/>
  <cols>
    <col min="1" max="1" width="21.6640625" customWidth="1"/>
  </cols>
  <sheetData>
    <row r="1" spans="1:10" ht="15.6" x14ac:dyDescent="0.3">
      <c r="A1" s="48" t="s">
        <v>3</v>
      </c>
      <c r="B1" s="48"/>
      <c r="C1" s="48"/>
      <c r="D1" s="48"/>
      <c r="E1" s="48"/>
      <c r="F1" s="48"/>
      <c r="G1" s="48"/>
      <c r="H1" s="48"/>
    </row>
    <row r="2" spans="1:10" ht="15.6" x14ac:dyDescent="0.3">
      <c r="A2" s="49" t="s">
        <v>16</v>
      </c>
      <c r="B2" s="49"/>
      <c r="C2" s="49"/>
      <c r="D2" s="49"/>
      <c r="E2" s="49"/>
      <c r="F2" s="49"/>
      <c r="G2" s="49"/>
      <c r="H2" s="49"/>
      <c r="I2" s="3"/>
      <c r="J2" s="3"/>
    </row>
    <row r="3" spans="1:10" ht="15" x14ac:dyDescent="0.3">
      <c r="A3" s="50" t="s">
        <v>27</v>
      </c>
      <c r="B3" s="50"/>
      <c r="C3" s="50"/>
      <c r="D3" s="50"/>
      <c r="E3" s="50"/>
      <c r="F3" s="50"/>
      <c r="G3" s="50"/>
      <c r="H3" s="50"/>
    </row>
    <row r="4" spans="1:10" ht="15.6" x14ac:dyDescent="0.3">
      <c r="A4" s="45" t="s">
        <v>4</v>
      </c>
      <c r="B4" s="45"/>
      <c r="C4" s="45"/>
      <c r="D4" s="45"/>
      <c r="E4" s="45"/>
      <c r="F4" s="45"/>
      <c r="G4" s="45"/>
      <c r="H4" s="45"/>
    </row>
    <row r="5" spans="1:10" ht="34.5" customHeight="1" x14ac:dyDescent="0.3">
      <c r="A5" s="51" t="s">
        <v>28</v>
      </c>
      <c r="B5" s="51"/>
      <c r="C5" s="51"/>
      <c r="D5" s="51"/>
      <c r="E5" s="51"/>
      <c r="F5" s="51"/>
      <c r="G5" s="51"/>
      <c r="H5" s="51"/>
    </row>
    <row r="6" spans="1:10" ht="21.75" customHeight="1" x14ac:dyDescent="0.3">
      <c r="A6" s="51" t="s">
        <v>17</v>
      </c>
      <c r="B6" s="51"/>
      <c r="C6" s="51"/>
      <c r="D6" s="51"/>
      <c r="E6" s="51"/>
      <c r="F6" s="51"/>
      <c r="G6" s="51"/>
      <c r="H6" s="51"/>
    </row>
    <row r="8" spans="1:10" ht="15.6" x14ac:dyDescent="0.3">
      <c r="A8" s="52" t="s">
        <v>5</v>
      </c>
      <c r="B8" s="52"/>
      <c r="C8" s="52"/>
      <c r="D8" s="52"/>
      <c r="E8" s="52"/>
      <c r="F8" s="52"/>
      <c r="G8" s="52"/>
      <c r="H8" s="52"/>
    </row>
    <row r="9" spans="1:10" ht="21" customHeight="1" x14ac:dyDescent="0.3">
      <c r="A9" s="46" t="s">
        <v>29</v>
      </c>
      <c r="B9" s="46"/>
      <c r="C9" s="46"/>
      <c r="D9" s="46"/>
      <c r="E9" s="46"/>
      <c r="F9" s="46"/>
      <c r="G9" s="46"/>
      <c r="H9" s="46"/>
    </row>
    <row r="10" spans="1:10" ht="3.6" customHeight="1" x14ac:dyDescent="0.3">
      <c r="A10" s="4"/>
      <c r="B10" s="4"/>
      <c r="C10" s="4"/>
      <c r="D10" s="4"/>
      <c r="E10" s="4"/>
      <c r="F10" s="4"/>
      <c r="G10" s="4"/>
      <c r="H10" s="4"/>
    </row>
    <row r="11" spans="1:10" ht="64.95" customHeight="1" x14ac:dyDescent="0.3">
      <c r="A11" s="46" t="s">
        <v>30</v>
      </c>
      <c r="B11" s="46"/>
      <c r="C11" s="46"/>
      <c r="D11" s="46"/>
      <c r="E11" s="46"/>
      <c r="F11" s="46"/>
      <c r="G11" s="46"/>
      <c r="H11" s="46"/>
    </row>
    <row r="12" spans="1:10" ht="9" customHeight="1" x14ac:dyDescent="0.3">
      <c r="A12" s="46"/>
      <c r="B12" s="46"/>
      <c r="C12" s="46"/>
      <c r="D12" s="46"/>
      <c r="E12" s="46"/>
      <c r="F12" s="46"/>
      <c r="G12" s="46"/>
      <c r="H12" s="46"/>
    </row>
    <row r="13" spans="1:10" ht="140.25" customHeight="1" x14ac:dyDescent="0.3">
      <c r="A13" s="46" t="s">
        <v>31</v>
      </c>
      <c r="B13" s="46"/>
      <c r="C13" s="46"/>
      <c r="D13" s="46"/>
      <c r="E13" s="46"/>
      <c r="F13" s="46"/>
      <c r="G13" s="46"/>
      <c r="H13" s="46"/>
    </row>
    <row r="14" spans="1:10" ht="6" customHeight="1" x14ac:dyDescent="0.3">
      <c r="A14" s="4"/>
      <c r="B14" s="4"/>
      <c r="C14" s="4"/>
      <c r="D14" s="4"/>
      <c r="E14" s="4"/>
      <c r="F14" s="4"/>
      <c r="G14" s="4"/>
      <c r="H14" s="4"/>
    </row>
    <row r="15" spans="1:10" ht="34.5" customHeight="1" x14ac:dyDescent="0.3">
      <c r="A15" s="46" t="s">
        <v>32</v>
      </c>
      <c r="B15" s="46"/>
      <c r="C15" s="46"/>
      <c r="D15" s="46"/>
      <c r="E15" s="46"/>
      <c r="F15" s="46"/>
      <c r="G15" s="46"/>
      <c r="H15" s="46"/>
    </row>
    <row r="16" spans="1:10" ht="9" customHeight="1" x14ac:dyDescent="0.3">
      <c r="A16" s="4"/>
      <c r="B16" s="4"/>
      <c r="C16" s="4"/>
      <c r="D16" s="4"/>
      <c r="E16" s="4"/>
      <c r="F16" s="4"/>
      <c r="G16" s="4"/>
      <c r="H16" s="4"/>
    </row>
    <row r="17" spans="1:8" ht="124.2" customHeight="1" x14ac:dyDescent="0.3">
      <c r="A17" s="46" t="s">
        <v>33</v>
      </c>
      <c r="B17" s="46"/>
      <c r="C17" s="46"/>
      <c r="D17" s="46"/>
      <c r="E17" s="46"/>
      <c r="F17" s="46"/>
      <c r="G17" s="46"/>
      <c r="H17" s="46"/>
    </row>
    <row r="18" spans="1:8" ht="10.95" customHeight="1" x14ac:dyDescent="0.3">
      <c r="A18" s="4"/>
      <c r="B18" s="4"/>
      <c r="C18" s="4"/>
      <c r="D18" s="4"/>
      <c r="E18" s="4"/>
      <c r="F18" s="4"/>
      <c r="G18" s="4"/>
      <c r="H18" s="4"/>
    </row>
    <row r="19" spans="1:8" ht="31.5" customHeight="1" x14ac:dyDescent="0.3">
      <c r="A19" s="46" t="s">
        <v>18</v>
      </c>
      <c r="B19" s="46"/>
      <c r="C19" s="46"/>
      <c r="D19" s="46"/>
      <c r="E19" s="46"/>
      <c r="F19" s="46"/>
      <c r="G19" s="46"/>
      <c r="H19" s="46"/>
    </row>
    <row r="20" spans="1:8" ht="9.75" customHeight="1" x14ac:dyDescent="0.3">
      <c r="A20" s="4"/>
      <c r="B20" s="4"/>
      <c r="C20" s="4"/>
      <c r="D20" s="4"/>
      <c r="E20" s="4"/>
      <c r="F20" s="4"/>
      <c r="G20" s="4"/>
      <c r="H20" s="4"/>
    </row>
    <row r="21" spans="1:8" ht="126.75" customHeight="1" x14ac:dyDescent="0.3">
      <c r="A21" s="46" t="s">
        <v>34</v>
      </c>
      <c r="B21" s="46"/>
      <c r="C21" s="46"/>
      <c r="D21" s="46"/>
      <c r="E21" s="46"/>
      <c r="F21" s="46"/>
      <c r="G21" s="46"/>
      <c r="H21" s="46"/>
    </row>
    <row r="22" spans="1:8" ht="91.2" customHeight="1" x14ac:dyDescent="0.3">
      <c r="A22" s="46" t="s">
        <v>35</v>
      </c>
      <c r="B22" s="46"/>
      <c r="C22" s="46"/>
      <c r="D22" s="46"/>
      <c r="E22" s="46"/>
      <c r="F22" s="46"/>
      <c r="G22" s="46"/>
      <c r="H22" s="46"/>
    </row>
    <row r="23" spans="1:8" ht="37.950000000000003" customHeight="1" x14ac:dyDescent="0.3">
      <c r="A23" s="46" t="s">
        <v>36</v>
      </c>
      <c r="B23" s="46"/>
      <c r="C23" s="46"/>
      <c r="D23" s="46"/>
      <c r="E23" s="46"/>
      <c r="F23" s="46"/>
      <c r="G23" s="46"/>
      <c r="H23" s="46"/>
    </row>
    <row r="24" spans="1:8" ht="15" x14ac:dyDescent="0.3">
      <c r="A24" s="4"/>
      <c r="B24" s="4"/>
      <c r="C24" s="4"/>
      <c r="D24" s="4"/>
      <c r="E24" s="4"/>
      <c r="F24" s="4"/>
      <c r="G24" s="4"/>
      <c r="H24" s="4"/>
    </row>
    <row r="25" spans="1:8" ht="15.6" x14ac:dyDescent="0.3">
      <c r="A25" s="45" t="s">
        <v>6</v>
      </c>
      <c r="B25" s="45"/>
      <c r="C25" s="45"/>
      <c r="D25" s="45"/>
      <c r="E25" s="45"/>
      <c r="F25" s="45"/>
      <c r="G25" s="45"/>
      <c r="H25" s="45"/>
    </row>
    <row r="26" spans="1:8" ht="15.6" x14ac:dyDescent="0.3">
      <c r="A26" s="46" t="s">
        <v>37</v>
      </c>
      <c r="B26" s="47"/>
      <c r="C26" s="47"/>
      <c r="D26" s="47"/>
      <c r="E26" s="47"/>
      <c r="F26" s="47"/>
      <c r="G26" s="47"/>
      <c r="H26" s="47"/>
    </row>
    <row r="28" spans="1:8" ht="15.6" x14ac:dyDescent="0.3">
      <c r="A28" s="45" t="s">
        <v>7</v>
      </c>
      <c r="B28" s="45"/>
      <c r="C28" s="45"/>
      <c r="D28" s="45"/>
      <c r="E28" s="45"/>
      <c r="F28" s="45"/>
      <c r="G28" s="45"/>
      <c r="H28" s="45"/>
    </row>
    <row r="29" spans="1:8" ht="55.5" customHeight="1" x14ac:dyDescent="0.3">
      <c r="A29" s="46" t="s">
        <v>38</v>
      </c>
      <c r="B29" s="46"/>
      <c r="C29" s="46"/>
      <c r="D29" s="46"/>
      <c r="E29" s="46"/>
      <c r="F29" s="46"/>
      <c r="G29" s="46"/>
      <c r="H29" s="46"/>
    </row>
    <row r="30" spans="1:8" x14ac:dyDescent="0.3">
      <c r="B30" s="5"/>
    </row>
  </sheetData>
  <mergeCells count="21">
    <mergeCell ref="A15:H15"/>
    <mergeCell ref="A1:H1"/>
    <mergeCell ref="A2:H2"/>
    <mergeCell ref="A3:H3"/>
    <mergeCell ref="A4:H4"/>
    <mergeCell ref="A5:H5"/>
    <mergeCell ref="A6:H6"/>
    <mergeCell ref="A8:H8"/>
    <mergeCell ref="A9:H9"/>
    <mergeCell ref="A11:H11"/>
    <mergeCell ref="A12:H12"/>
    <mergeCell ref="A13:H13"/>
    <mergeCell ref="A28:H28"/>
    <mergeCell ref="A29:H29"/>
    <mergeCell ref="A22:H22"/>
    <mergeCell ref="A17:H17"/>
    <mergeCell ref="A19:H19"/>
    <mergeCell ref="A21:H21"/>
    <mergeCell ref="A23:H23"/>
    <mergeCell ref="A25:H25"/>
    <mergeCell ref="A26:H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C-9</vt:lpstr>
      <vt:lpstr>Metadata</vt:lpstr>
      <vt:lpstr>'C-9'!Область_печати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cookies!</dc:creator>
  <cp:lastModifiedBy>Смалева Марина Валерьевна</cp:lastModifiedBy>
  <cp:lastPrinted>2021-07-05T09:06:56Z</cp:lastPrinted>
  <dcterms:created xsi:type="dcterms:W3CDTF">2011-05-01T09:55:58Z</dcterms:created>
  <dcterms:modified xsi:type="dcterms:W3CDTF">2021-07-14T07:36:48Z</dcterms:modified>
</cp:coreProperties>
</file>