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5" yWindow="-15" windowWidth="14520" windowHeight="12045"/>
  </bookViews>
  <sheets>
    <sheet name="C-9" sheetId="5" r:id="rId1"/>
    <sheet name="Метаданыя" sheetId="6" r:id="rId2"/>
  </sheets>
  <definedNames>
    <definedName name="_xlnm.Print_Area" localSheetId="0">'C-9'!$A$1:$L$49</definedName>
  </definedNames>
  <calcPr calcId="144525"/>
  <customWorkbookViews>
    <customWorkbookView name="Fe Sanchis_Moreno - Personal View" guid="{8925193B-C853-4D01-B936-2E82B771FA45}" mergeInterval="0" personalView="1" maximized="1" windowWidth="1916" windowHeight="855" activeSheetId="2"/>
  </customWorkbookViews>
</workbook>
</file>

<file path=xl/calcChain.xml><?xml version="1.0" encoding="utf-8"?>
<calcChain xmlns="http://schemas.openxmlformats.org/spreadsheetml/2006/main">
  <c r="M39" i="5" l="1"/>
  <c r="M35" i="5"/>
  <c r="M30" i="5"/>
  <c r="M26" i="5"/>
  <c r="M21" i="5"/>
  <c r="M17" i="5"/>
  <c r="M12" i="5"/>
  <c r="M8" i="5"/>
  <c r="L39" i="5" l="1"/>
  <c r="L35" i="5"/>
  <c r="L30" i="5"/>
  <c r="L26" i="5"/>
  <c r="L21" i="5"/>
  <c r="L17" i="5"/>
  <c r="L12" i="5"/>
  <c r="L8" i="5"/>
  <c r="K39" i="5" l="1"/>
  <c r="K35" i="5"/>
  <c r="K30" i="5"/>
  <c r="K26" i="5"/>
  <c r="K21" i="5"/>
  <c r="K17" i="5"/>
  <c r="K12" i="5"/>
  <c r="K8" i="5"/>
  <c r="J39" i="5" l="1"/>
  <c r="J35" i="5"/>
  <c r="J30" i="5"/>
  <c r="J26" i="5"/>
  <c r="J21" i="5"/>
  <c r="J17" i="5"/>
  <c r="J12" i="5"/>
  <c r="J8" i="5"/>
  <c r="I39" i="5"/>
  <c r="I35" i="5"/>
  <c r="I30" i="5"/>
  <c r="I26" i="5"/>
  <c r="I21" i="5"/>
  <c r="I17" i="5"/>
  <c r="I12" i="5"/>
  <c r="I8" i="5"/>
  <c r="H39" i="5"/>
  <c r="H35" i="5"/>
  <c r="H30" i="5"/>
  <c r="H26" i="5"/>
  <c r="H21" i="5"/>
  <c r="H17" i="5"/>
  <c r="H12" i="5"/>
  <c r="H8" i="5"/>
  <c r="G21" i="5"/>
  <c r="G39" i="5"/>
  <c r="G35" i="5"/>
  <c r="G30" i="5"/>
  <c r="G26" i="5"/>
  <c r="G17" i="5"/>
  <c r="G12" i="5"/>
  <c r="G8" i="5"/>
  <c r="F39" i="5"/>
  <c r="E39" i="5"/>
  <c r="D39" i="5"/>
  <c r="F35" i="5"/>
  <c r="E35" i="5"/>
  <c r="D35" i="5"/>
  <c r="F30" i="5"/>
  <c r="E30" i="5"/>
  <c r="D30" i="5"/>
  <c r="F21" i="5"/>
  <c r="E21" i="5"/>
  <c r="D21" i="5"/>
  <c r="F26" i="5"/>
  <c r="E26" i="5"/>
  <c r="D26" i="5"/>
  <c r="F17" i="5"/>
  <c r="E17" i="5"/>
  <c r="D17" i="5"/>
  <c r="D12" i="5"/>
  <c r="E12" i="5"/>
  <c r="F12" i="5"/>
  <c r="D8" i="5"/>
  <c r="E8" i="5"/>
  <c r="F8" i="5"/>
</calcChain>
</file>

<file path=xl/sharedStrings.xml><?xml version="1.0" encoding="utf-8"?>
<sst xmlns="http://schemas.openxmlformats.org/spreadsheetml/2006/main" count="89" uniqueCount="40">
  <si>
    <t>%</t>
  </si>
  <si>
    <t>#</t>
  </si>
  <si>
    <t>Паказчык:</t>
  </si>
  <si>
    <t>С9 – Якасць пітной вады</t>
  </si>
  <si>
    <t>Сціслае апісанне:</t>
  </si>
  <si>
    <t>доля проб з перавышэннем устаноўленых у краіне гігіенічных нарматываў.</t>
  </si>
  <si>
    <t>Метадалогія:</t>
  </si>
  <si>
    <r>
      <t>пітная вада –</t>
    </r>
    <r>
      <rPr>
        <sz val="12"/>
        <color theme="1"/>
        <rFont val="Arial"/>
        <family val="2"/>
        <charset val="204"/>
      </rPr>
      <t xml:space="preserve"> вада, якая адпавядае нарматывам бяспекі пітной вады;</t>
    </r>
  </si>
  <si>
    <r>
      <rPr>
        <b/>
        <sz val="12"/>
        <color theme="1"/>
        <rFont val="Arial"/>
        <family val="2"/>
        <charset val="204"/>
      </rPr>
      <t>нарматывы бяспекі пітной вады</t>
    </r>
    <r>
      <rPr>
        <sz val="12"/>
        <color theme="1"/>
        <rFont val="Arial"/>
        <family val="2"/>
        <charset val="204"/>
      </rPr>
      <t xml:space="preserve"> – сукупнасць устаноўленых гігіенічнымі нарматывамі паказчыкаў, якія забяспечваюць бяспеку пітной вады ў эпідэмічным дачыненні па мікрабіялагічных (біялагічных) паказчыках, у радыяцыйным дачыненні, бясшкоднасць па хімічным складзе і спрыяльныя арганалептычныя ўласцівасці.</t>
    </r>
  </si>
  <si>
    <t>Крыніца даных:</t>
  </si>
  <si>
    <t>Значнасць паказчыка:</t>
  </si>
  <si>
    <t>характарызуе ступень адпаведнасці якасці пітной вады нарматывам бяспекі пітной вады і дазваляе вызначыць рызыку негатыўнага ўздзеяння неякаснай пітной вады на здароўе чалавека.</t>
  </si>
  <si>
    <t>Колькасць адабраных проб</t>
  </si>
  <si>
    <t>Адзінка</t>
  </si>
  <si>
    <t>Падземныя крыніцы цэнтралізаванага водазабеспячэння</t>
  </si>
  <si>
    <t>па мікрабіялагічных паказчыках</t>
  </si>
  <si>
    <t>па санітарна-хімічных паказчыках</t>
  </si>
  <si>
    <t>Камунальныя водаправоды</t>
  </si>
  <si>
    <t>Ведамасныя водаправоды</t>
  </si>
  <si>
    <t>Крыніцы нецэнтралізаванага водазабеспячэння</t>
  </si>
  <si>
    <t>Доля проб з перавышэннем устаноўленых у краіне стандартаў</t>
  </si>
  <si>
    <t>Колькасць проб з перавышэннем  устаноўленых у краіне стандартаў</t>
  </si>
  <si>
    <t>Даведачна:</t>
  </si>
  <si>
    <t>Заўвагі:</t>
  </si>
  <si>
    <r>
      <rPr>
        <b/>
        <sz val="12"/>
        <rFont val="Calibri"/>
        <family val="2"/>
        <charset val="204"/>
      </rPr>
      <t>крыніца пітнога водазабеспячэння</t>
    </r>
    <r>
      <rPr>
        <sz val="12"/>
        <rFont val="Calibri"/>
        <family val="2"/>
        <charset val="204"/>
      </rPr>
      <t xml:space="preserve"> – водны аб'ект (яго частка), вада якога выкарыстоўваецца або можа быць выкарыстана ў сістэмах пітнога водазабеспячэння;</t>
    </r>
  </si>
  <si>
    <t>Па даных Міністэрства аховы здароўя Рэспублікі Беларусь.</t>
  </si>
  <si>
    <r>
      <t>нецэнтралізаваная сістэма пітнога водазабеспячэння</t>
    </r>
    <r>
      <rPr>
        <sz val="12"/>
        <rFont val="Calibri"/>
        <family val="2"/>
        <charset val="204"/>
      </rPr>
      <t xml:space="preserve"> – асобна распаложаныя збудаванні і прылады (шахтавы калодзеж, каптаж, трубчасты калодзеж), прызначаныя для карыстання пітной вадой;</t>
    </r>
  </si>
  <si>
    <t>адміністрацыйныя даныя Міністэрства аховы здароўя Рэспублікі Беларусь.</t>
  </si>
  <si>
    <r>
      <t xml:space="preserve">Паказчыкі бяспекі пітной вады </t>
    </r>
    <r>
      <rPr>
        <b/>
        <sz val="12"/>
        <color theme="1"/>
        <rFont val="Arial"/>
        <family val="2"/>
        <charset val="204"/>
      </rPr>
      <t>цэнтралізаваных сістэм пітнога водазабеспячэння</t>
    </r>
    <r>
      <rPr>
        <sz val="12"/>
        <color theme="1"/>
        <rFont val="Arial"/>
        <family val="2"/>
        <charset val="204"/>
      </rPr>
      <t xml:space="preserve"> павінны адпавядаць нарматывам па:</t>
    </r>
  </si>
  <si>
    <r>
      <t xml:space="preserve">Паказчыкі бяспекі пітной вады </t>
    </r>
    <r>
      <rPr>
        <b/>
        <sz val="12"/>
        <color theme="1"/>
        <rFont val="Arial"/>
        <family val="2"/>
        <charset val="204"/>
      </rPr>
      <t>нецэнтралізаваных сістэм пітнога водазабеспячэння</t>
    </r>
    <r>
      <rPr>
        <sz val="12"/>
        <color theme="1"/>
        <rFont val="Arial"/>
        <family val="2"/>
        <charset val="204"/>
      </rPr>
      <t xml:space="preserve"> павінны адпавядаць нарматывам па арганалептычных паказчыках бяспекі (пах, прысмак, каляровасць, мутнасць), абагульненых і хімічных паказчыках бяспекі (вадародны паказчык, калянасць агульная, акісляльнасць перманганатная, нітраты, сухі астатак, сульфаты, хларыды, хімічныя рэчывы) і мікрабіялагічных паказчыках бяспекі (агульныя каліформныя бактэрыі, агульны мікробны лік, тэрматалерантныя каліформныя бактэрыі), прыведзеным </t>
    </r>
    <r>
      <rPr>
        <i/>
        <sz val="12"/>
        <color theme="1"/>
        <rFont val="Arial"/>
        <family val="2"/>
        <charset val="204"/>
      </rPr>
      <t>у табліцы 4 Гігіенічнага нарматыву</t>
    </r>
    <r>
      <rPr>
        <sz val="12"/>
        <color theme="1"/>
        <rFont val="Arial"/>
        <family val="2"/>
        <charset val="204"/>
      </rPr>
      <t>.</t>
    </r>
  </si>
  <si>
    <r>
      <rPr>
        <b/>
        <sz val="12"/>
        <color theme="1"/>
        <rFont val="Arial"/>
        <family val="2"/>
        <charset val="204"/>
      </rPr>
      <t xml:space="preserve">мікрабіялагічных паказчыках </t>
    </r>
    <r>
      <rPr>
        <sz val="12"/>
        <color theme="1"/>
        <rFont val="Arial"/>
        <family val="2"/>
        <charset val="204"/>
      </rPr>
      <t xml:space="preserve">бяспекі вады (тэрматалерантныя каліформныя бактэрыі; агульныя каліформныя бактэрыі; агульны мікробны лік; каліфагі, цысты лямблій і аацысты крыптаспарыдый (вызначэнне праводзіцца ў сістэмах пітнога водазабеспячэння з водазаборам з паверхневых водных аб'ектаў або з падземных водных аб'ектаў з уплывам паверхневых вод), споры сульфітрэдуцыруючых кластрыдый (вызначэнне праводзіцца пры ацэнцы эфектыўнасці тэхналогіі апрацоўкі вады ў цэнтралізаваных сістэмах пітнога водазабеспячэння з водазаборам з паверхневых водных аб'ектаў або з падземных водных аб'ектаў з уплывам паверхневых вод); энтэравірусы; legionella pneumophila), прыведзеных </t>
    </r>
    <r>
      <rPr>
        <i/>
        <sz val="12"/>
        <color theme="1"/>
        <rFont val="Arial"/>
        <family val="2"/>
        <charset val="204"/>
      </rPr>
      <t>у табліцы 1 Гігіенічнага нарматыву;</t>
    </r>
  </si>
  <si>
    <r>
      <rPr>
        <i/>
        <sz val="12"/>
        <color theme="1"/>
        <rFont val="Arial"/>
        <family val="2"/>
        <charset val="204"/>
      </rPr>
      <t>Акрамя таго</t>
    </r>
    <r>
      <rPr>
        <sz val="12"/>
        <color theme="1"/>
        <rFont val="Arial"/>
        <family val="2"/>
        <charset val="204"/>
      </rPr>
      <t xml:space="preserve">, паказчыкі бяспекі пітной вады </t>
    </r>
    <r>
      <rPr>
        <b/>
        <sz val="12"/>
        <color theme="1"/>
        <rFont val="Arial"/>
        <family val="2"/>
        <charset val="204"/>
      </rPr>
      <t>цэнтралізаваных і нецэнтралізаваных сістэм пітнога водазабеспячэння</t>
    </r>
    <r>
      <rPr>
        <sz val="12"/>
        <color theme="1"/>
        <rFont val="Arial"/>
        <family val="2"/>
        <charset val="204"/>
      </rPr>
      <t xml:space="preserve"> павінны адпавядаць гранічна дапушчальным канцэнтрацыям і арыентыровачна дапушчальным узроўням арганічных і неарганічных хімічных рэчываў у пітной вадзе, якія паступаюць у крыніцы водазабеспячэння ў выніку гаспадарчай дзейнасці чалавека, </t>
    </r>
    <r>
      <rPr>
        <i/>
        <sz val="12"/>
        <color theme="1"/>
        <rFont val="Arial"/>
        <family val="2"/>
        <charset val="204"/>
      </rPr>
      <t>прыведзеным у табліцах 6 і 7 Гігіенічнага нарматыву</t>
    </r>
    <r>
      <rPr>
        <sz val="12"/>
        <color theme="1"/>
        <rFont val="Arial"/>
        <family val="2"/>
        <charset val="204"/>
      </rPr>
      <t xml:space="preserve">, а таксама гігіенічным нарматывам утрымання полібрамаваных злучэнняў у пітной вадзе, </t>
    </r>
    <r>
      <rPr>
        <i/>
        <sz val="12"/>
        <color theme="1"/>
        <rFont val="Arial"/>
        <family val="2"/>
        <charset val="204"/>
      </rPr>
      <t>прыведзеным у табліцы 8 Гігіенічнага нарматыву</t>
    </r>
    <r>
      <rPr>
        <sz val="12"/>
        <color theme="1"/>
        <rFont val="Arial"/>
        <family val="2"/>
        <charset val="204"/>
      </rPr>
      <t>.</t>
    </r>
  </si>
  <si>
    <r>
      <t xml:space="preserve">паказчыках бяспекі вады </t>
    </r>
    <r>
      <rPr>
        <b/>
        <sz val="12"/>
        <color theme="1"/>
        <rFont val="Arial"/>
        <family val="2"/>
        <charset val="204"/>
      </rPr>
      <t>па хімічным складзе</t>
    </r>
    <r>
      <rPr>
        <sz val="12"/>
        <color theme="1"/>
        <rFont val="Arial"/>
        <family val="2"/>
        <charset val="204"/>
      </rPr>
      <t xml:space="preserve">, звязаных з паступленнем і ўтварэннем рэчываў у пітной вадзе ў працэсе яе апрацоўкі і ў сістэме пітнога водазабеспячэння, прыведзеных </t>
    </r>
    <r>
      <rPr>
        <i/>
        <sz val="12"/>
        <color theme="1"/>
        <rFont val="Arial"/>
        <family val="2"/>
        <charset val="204"/>
      </rPr>
      <t>у табліцы 3 Гігіенічнага нарматыву</t>
    </r>
    <r>
      <rPr>
        <sz val="12"/>
        <color theme="1"/>
        <rFont val="Arial"/>
        <family val="2"/>
        <charset val="204"/>
      </rPr>
      <t>.</t>
    </r>
  </si>
  <si>
    <r>
      <t xml:space="preserve">Абавязковыя для падтрымлівання ўсімі карыстальнікамі дапушчальныя значэнні паказчыкаў бяспекі пітной вады ўстаноўлены гігіенічным нарматывам "Показатели безопасности питьевой воды" </t>
    </r>
    <r>
      <rPr>
        <i/>
        <sz val="12"/>
        <color theme="1"/>
        <rFont val="Arial"/>
        <family val="2"/>
        <charset val="204"/>
      </rPr>
      <t>(далей - Гігіенічны нарматыў)</t>
    </r>
    <r>
      <rPr>
        <sz val="12"/>
        <color theme="1"/>
        <rFont val="Arial"/>
        <family val="2"/>
        <charset val="204"/>
      </rPr>
      <t>, зацверджаным пастановай Савета Міністраў Рэспублікі Беларусь ад 25.01.2021 № 37.</t>
    </r>
  </si>
  <si>
    <t>колькасць адабраных проб пітной вады, з іх колькасць проб, неадпаведных гігіенічным нарматывам;</t>
  </si>
  <si>
    <r>
      <t xml:space="preserve">паказчыках бяспекі вады </t>
    </r>
    <r>
      <rPr>
        <b/>
        <sz val="12"/>
        <color theme="1"/>
        <rFont val="Arial"/>
        <family val="2"/>
        <charset val="204"/>
      </rPr>
      <t>па хімічным складзе</t>
    </r>
    <r>
      <rPr>
        <sz val="12"/>
        <color theme="1"/>
        <rFont val="Arial"/>
        <family val="2"/>
        <charset val="204"/>
      </rPr>
      <t xml:space="preserve">, якія ўключаюць арганалептычныя паказчыкі (пах, мутнасць, прысмак, каляровасць), абагульненыя паказчыкі (вадародны паказчык; калянасць агульная; нафтапрадукты (сумарна); акісляльнасць перманганатная; паверхнева-актыўныя рэчывы, аніёнаактыўныя; сухі астатак; фенольны індэкс), неарганічныя рэчывы (алюміній, барый, бор, жалеза, кадмій, марганец, медзь, мыш'як, нікель, нітраты, ртуць, свінец, селен, сульфаты, сурма, фтор, хларыды, хром, цыяніды, цынк), арганічныя рэчывы (у–ГХЦГ (ліндан), ДДТ (сума ізамераў), 2,4-Д, пестыцыды) і комплексныя паказчыкі таксічнасці (па суме нітратаў і нітрытаў, па суме пестыцыдаў) і прыводзяцца </t>
    </r>
    <r>
      <rPr>
        <i/>
        <sz val="12"/>
        <color theme="1"/>
        <rFont val="Arial"/>
        <family val="2"/>
        <charset val="204"/>
      </rPr>
      <t>ў табліцы 2 Гігіенічнага нарматыву</t>
    </r>
    <r>
      <rPr>
        <sz val="12"/>
        <color theme="1"/>
        <rFont val="Arial"/>
        <family val="2"/>
        <charset val="204"/>
      </rPr>
      <t xml:space="preserve">;
</t>
    </r>
  </si>
  <si>
    <r>
      <rPr>
        <b/>
        <sz val="12"/>
        <rFont val="Calibri"/>
        <family val="2"/>
        <charset val="204"/>
      </rPr>
      <t>цэнтралізаваная сістэма пітнога водазабеспячэння</t>
    </r>
    <r>
      <rPr>
        <sz val="12"/>
        <rFont val="Calibri"/>
        <family val="2"/>
        <charset val="204"/>
      </rPr>
      <t xml:space="preserve"> – сукупнасць крыніц пітнога водазабеспячэння, збудаванняў і прылад, функцыянальна звязаных паміж сабой і прызначаных для здабычы (выняткі), транспарціроўкі, размеркавання і падачы пітной вады да месцаў яе спажывання, а пры неабходнасці – для яе падрыхтоўкі і захоўвання.</t>
    </r>
  </si>
  <si>
    <r>
      <t xml:space="preserve">Часовыя рады даных па паказчыках за перыяд 2016-2025 гг., 
Таблiца C-9. Якасць пітной вады:  </t>
    </r>
    <r>
      <rPr>
        <i/>
        <sz val="14"/>
        <rFont val="Calibri"/>
        <family val="2"/>
        <charset val="204"/>
      </rPr>
      <t>Беларусь</t>
    </r>
  </si>
  <si>
    <t>на 23.04.2026</t>
  </si>
  <si>
    <t>за 2016-2025 гг.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</si>
</sst>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scheme val="minor"/>
    </font>
    <font>
      <sz val="12"/>
      <name val="Calibri"/>
      <family val="2"/>
      <charset val="204"/>
    </font>
    <font>
      <b/>
      <sz val="14"/>
      <name val="Calibri"/>
      <family val="2"/>
    </font>
    <font>
      <b/>
      <sz val="12"/>
      <name val="Calibri"/>
      <family val="2"/>
      <charset val="204"/>
    </font>
    <font>
      <sz val="11"/>
      <name val="Calibri"/>
      <family val="2"/>
      <charset val="204"/>
    </font>
    <font>
      <i/>
      <sz val="10"/>
      <name val="Calibri"/>
      <family val="2"/>
      <charset val="204"/>
    </font>
    <font>
      <sz val="10"/>
      <name val="Calibri"/>
      <family val="2"/>
      <charset val="204"/>
    </font>
    <font>
      <u/>
      <sz val="12"/>
      <name val="Calibri"/>
      <family val="2"/>
      <charset val="204"/>
    </font>
    <font>
      <sz val="11"/>
      <color theme="1"/>
      <name val="Calibri"/>
      <family val="2"/>
      <charset val="204"/>
      <scheme val="minor"/>
    </font>
    <font>
      <sz val="12"/>
      <name val="Calibri"/>
      <family val="2"/>
      <charset val="204"/>
    </font>
    <font>
      <b/>
      <sz val="12"/>
      <name val="Calibri"/>
      <family val="2"/>
      <charset val="204"/>
    </font>
    <font>
      <i/>
      <sz val="14"/>
      <name val="Calibri"/>
      <family val="2"/>
      <charset val="204"/>
    </font>
    <font>
      <b/>
      <sz val="12"/>
      <color theme="1"/>
      <name val="Arial"/>
      <family val="2"/>
      <charset val="204"/>
    </font>
    <font>
      <sz val="12"/>
      <color theme="1"/>
      <name val="Arial"/>
      <family val="2"/>
      <charset val="204"/>
    </font>
    <font>
      <i/>
      <sz val="11"/>
      <name val="Calibri"/>
      <family val="2"/>
      <charset val="204"/>
    </font>
    <font>
      <i/>
      <sz val="12"/>
      <color theme="1"/>
      <name val="Arial"/>
      <family val="2"/>
      <charset val="204"/>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399975585192419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s>
  <cellStyleXfs count="2">
    <xf numFmtId="0" fontId="0" fillId="0" borderId="0"/>
    <xf numFmtId="9" fontId="8" fillId="0" borderId="0" applyFont="0" applyFill="0" applyBorder="0" applyAlignment="0" applyProtection="0"/>
  </cellStyleXfs>
  <cellXfs count="66">
    <xf numFmtId="0" fontId="0" fillId="0" borderId="0" xfId="0"/>
    <xf numFmtId="0" fontId="4" fillId="2" borderId="0" xfId="0" applyFont="1" applyFill="1"/>
    <xf numFmtId="0" fontId="5" fillId="2" borderId="0" xfId="0" applyFont="1" applyFill="1" applyAlignment="1">
      <alignment horizontal="center"/>
    </xf>
    <xf numFmtId="0" fontId="1" fillId="2" borderId="1"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0" xfId="0" applyFont="1" applyFill="1"/>
    <xf numFmtId="0" fontId="1"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left"/>
    </xf>
    <xf numFmtId="0" fontId="7" fillId="2" borderId="0" xfId="0" applyFont="1" applyFill="1" applyBorder="1" applyAlignment="1">
      <alignment horizontal="left"/>
    </xf>
    <xf numFmtId="0" fontId="6" fillId="2" borderId="0" xfId="0" applyFont="1" applyFill="1"/>
    <xf numFmtId="0" fontId="1" fillId="2" borderId="0" xfId="0" applyFont="1" applyFill="1" applyBorder="1" applyAlignment="1">
      <alignment horizontal="justify"/>
    </xf>
    <xf numFmtId="0" fontId="1" fillId="2" borderId="0" xfId="0" applyFont="1" applyFill="1" applyAlignment="1">
      <alignment horizontal="justify"/>
    </xf>
    <xf numFmtId="0" fontId="9" fillId="2" borderId="3" xfId="0" applyFont="1" applyFill="1" applyBorder="1" applyAlignment="1">
      <alignment horizontal="left" vertical="top" wrapText="1"/>
    </xf>
    <xf numFmtId="0" fontId="1" fillId="0" borderId="0" xfId="0" applyFont="1" applyFill="1"/>
    <xf numFmtId="0" fontId="10" fillId="2" borderId="3" xfId="0" applyFont="1" applyFill="1" applyBorder="1" applyAlignment="1">
      <alignment horizontal="left" vertical="top" wrapText="1"/>
    </xf>
    <xf numFmtId="0" fontId="1" fillId="3" borderId="4" xfId="0" applyFont="1" applyFill="1" applyBorder="1" applyAlignment="1">
      <alignment horizontal="center" vertical="center" wrapText="1"/>
    </xf>
    <xf numFmtId="164" fontId="3" fillId="4" borderId="4" xfId="1"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0" xfId="0" applyFont="1" applyFill="1" applyBorder="1" applyAlignment="1">
      <alignment wrapText="1"/>
    </xf>
    <xf numFmtId="0" fontId="9" fillId="2" borderId="0" xfId="0" applyFont="1" applyFill="1"/>
    <xf numFmtId="0" fontId="9" fillId="2" borderId="1" xfId="0" applyFont="1" applyFill="1" applyBorder="1"/>
    <xf numFmtId="0" fontId="9" fillId="0" borderId="1" xfId="0" applyFont="1" applyFill="1" applyBorder="1"/>
    <xf numFmtId="0" fontId="9"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wrapText="1"/>
    </xf>
    <xf numFmtId="0" fontId="0" fillId="0" borderId="0" xfId="0" applyAlignment="1">
      <alignment horizontal="left" vertical="top"/>
    </xf>
    <xf numFmtId="0" fontId="10" fillId="2" borderId="0" xfId="0" applyFont="1" applyFill="1" applyBorder="1" applyAlignment="1">
      <alignment horizontal="justify"/>
    </xf>
    <xf numFmtId="0" fontId="4" fillId="2" borderId="0" xfId="0" applyFont="1" applyFill="1" applyAlignment="1">
      <alignment horizontal="right"/>
    </xf>
    <xf numFmtId="164" fontId="3" fillId="4" borderId="6" xfId="1" applyNumberFormat="1" applyFont="1" applyFill="1" applyBorder="1" applyAlignment="1">
      <alignment horizontal="center" vertical="center" wrapText="1"/>
    </xf>
    <xf numFmtId="0" fontId="10" fillId="2" borderId="14" xfId="0" applyFont="1" applyFill="1" applyBorder="1" applyAlignment="1">
      <alignment horizontal="left" vertical="top" wrapText="1"/>
    </xf>
    <xf numFmtId="0" fontId="3" fillId="2" borderId="6" xfId="0" applyFont="1" applyFill="1" applyBorder="1" applyAlignment="1">
      <alignment horizontal="center" vertical="center" wrapText="1"/>
    </xf>
    <xf numFmtId="0" fontId="13" fillId="0" borderId="0" xfId="0" applyFont="1" applyAlignment="1">
      <alignment horizontal="left" vertical="center" wrapText="1" indent="2"/>
    </xf>
    <xf numFmtId="0" fontId="10" fillId="6" borderId="12" xfId="0" applyFont="1" applyFill="1" applyBorder="1" applyAlignment="1">
      <alignment horizontal="center" vertical="top" wrapText="1"/>
    </xf>
    <xf numFmtId="0" fontId="10" fillId="6" borderId="13" xfId="0" applyFont="1" applyFill="1" applyBorder="1" applyAlignment="1">
      <alignment horizontal="center" vertical="top" wrapText="1"/>
    </xf>
    <xf numFmtId="0" fontId="10" fillId="6" borderId="2" xfId="0" applyFont="1" applyFill="1" applyBorder="1" applyAlignment="1">
      <alignment horizontal="center" vertical="top" wrapText="1"/>
    </xf>
    <xf numFmtId="0" fontId="2" fillId="3" borderId="0" xfId="0" applyFont="1" applyFill="1" applyAlignment="1">
      <alignment horizontal="center" wrapText="1"/>
    </xf>
    <xf numFmtId="0" fontId="10" fillId="5" borderId="12" xfId="0" applyFont="1" applyFill="1" applyBorder="1" applyAlignment="1">
      <alignment horizontal="center" vertical="top" wrapText="1"/>
    </xf>
    <xf numFmtId="0" fontId="10" fillId="5" borderId="13" xfId="0" applyFont="1" applyFill="1" applyBorder="1" applyAlignment="1">
      <alignment horizontal="center" vertical="top" wrapText="1"/>
    </xf>
    <xf numFmtId="0" fontId="10" fillId="5" borderId="2" xfId="0" applyFont="1" applyFill="1" applyBorder="1" applyAlignment="1">
      <alignment horizontal="center" vertical="top" wrapText="1"/>
    </xf>
    <xf numFmtId="0" fontId="14" fillId="2" borderId="8" xfId="0" applyFont="1" applyFill="1" applyBorder="1" applyAlignment="1">
      <alignment horizontal="right"/>
    </xf>
    <xf numFmtId="0" fontId="9" fillId="2" borderId="0" xfId="0" applyFont="1" applyFill="1" applyBorder="1" applyAlignment="1">
      <alignment horizontal="left" vertical="top" wrapText="1"/>
    </xf>
    <xf numFmtId="0" fontId="10" fillId="2" borderId="9" xfId="0" applyFont="1" applyFill="1" applyBorder="1" applyAlignment="1">
      <alignment horizontal="left"/>
    </xf>
    <xf numFmtId="0" fontId="10" fillId="2" borderId="10" xfId="0" applyFont="1" applyFill="1" applyBorder="1" applyAlignment="1">
      <alignment horizontal="left"/>
    </xf>
    <xf numFmtId="0" fontId="10" fillId="2" borderId="11" xfId="0" applyFont="1" applyFill="1" applyBorder="1" applyAlignment="1">
      <alignment horizontal="left"/>
    </xf>
    <xf numFmtId="0" fontId="9" fillId="2" borderId="5" xfId="0" applyFont="1" applyFill="1" applyBorder="1" applyAlignment="1">
      <alignment horizontal="left" wrapText="1"/>
    </xf>
    <xf numFmtId="0" fontId="9" fillId="2" borderId="0" xfId="0" applyFont="1" applyFill="1" applyBorder="1" applyAlignment="1">
      <alignment horizontal="left" wrapText="1"/>
    </xf>
    <xf numFmtId="0" fontId="9" fillId="2" borderId="6" xfId="0" applyFont="1" applyFill="1" applyBorder="1" applyAlignment="1">
      <alignment horizontal="left" wrapText="1"/>
    </xf>
    <xf numFmtId="0" fontId="10" fillId="2" borderId="5" xfId="0" applyFont="1" applyFill="1" applyBorder="1" applyAlignment="1">
      <alignment horizontal="left" wrapText="1"/>
    </xf>
    <xf numFmtId="0" fontId="10" fillId="2" borderId="0" xfId="0" applyFont="1" applyFill="1" applyBorder="1" applyAlignment="1">
      <alignment horizontal="left" wrapText="1"/>
    </xf>
    <xf numFmtId="0" fontId="10" fillId="2" borderId="6" xfId="0" applyFont="1" applyFill="1" applyBorder="1" applyAlignment="1">
      <alignment horizontal="left" wrapText="1"/>
    </xf>
    <xf numFmtId="0" fontId="1" fillId="2" borderId="7" xfId="0" applyFont="1" applyFill="1" applyBorder="1" applyAlignment="1">
      <alignment horizontal="left" wrapText="1"/>
    </xf>
    <xf numFmtId="0" fontId="9" fillId="2" borderId="8" xfId="0" applyFont="1" applyFill="1" applyBorder="1" applyAlignment="1">
      <alignment horizontal="left" wrapText="1"/>
    </xf>
    <xf numFmtId="0" fontId="9" fillId="2" borderId="4" xfId="0" applyFont="1" applyFill="1" applyBorder="1" applyAlignment="1">
      <alignment horizontal="left" wrapText="1"/>
    </xf>
    <xf numFmtId="0" fontId="12" fillId="7" borderId="0" xfId="0" applyFont="1" applyFill="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wrapText="1" indent="2"/>
    </xf>
    <xf numFmtId="0" fontId="12" fillId="0" borderId="0" xfId="0" applyFont="1" applyAlignment="1">
      <alignment horizontal="left" vertical="center" wrapText="1"/>
    </xf>
    <xf numFmtId="0" fontId="13" fillId="0" borderId="0" xfId="0" applyFont="1" applyAlignment="1">
      <alignment horizontal="left" vertical="top"/>
    </xf>
    <xf numFmtId="0" fontId="12" fillId="0" borderId="0" xfId="0" applyFont="1" applyAlignment="1">
      <alignment horizontal="left" vertical="center"/>
    </xf>
    <xf numFmtId="0" fontId="12" fillId="7" borderId="0" xfId="0" applyFont="1" applyFill="1" applyBorder="1" applyAlignment="1">
      <alignment horizontal="left" vertical="center"/>
    </xf>
    <xf numFmtId="0" fontId="13" fillId="0" borderId="0" xfId="0" applyFont="1" applyAlignment="1">
      <alignment horizontal="left" vertical="top" wrapText="1"/>
    </xf>
    <xf numFmtId="0" fontId="12" fillId="7" borderId="0" xfId="0" applyFont="1" applyFill="1" applyAlignment="1">
      <alignment horizontal="left"/>
    </xf>
    <xf numFmtId="0" fontId="4" fillId="2" borderId="8" xfId="0" applyFont="1" applyFill="1" applyBorder="1" applyAlignment="1">
      <alignment horizontal="right"/>
    </xf>
  </cellXfs>
  <cellStyles count="2">
    <cellStyle name="Обычный" xfId="0" builtinId="0"/>
    <cellStyle name="Процентный" xfId="1" builtinId="5"/>
  </cellStyles>
  <dxfs count="4">
    <dxf>
      <font>
        <b val="0"/>
        <i val="0"/>
        <strike val="0"/>
        <condense val="0"/>
        <extend val="0"/>
        <outline val="0"/>
        <shadow val="0"/>
        <u val="none"/>
        <vertAlign val="baseline"/>
        <sz val="12"/>
        <color auto="1"/>
        <name val="Calibri"/>
        <scheme val="none"/>
      </font>
      <fill>
        <patternFill patternType="solid">
          <fgColor indexed="64"/>
          <bgColor theme="0"/>
        </patternFill>
      </fill>
    </dxf>
    <dxf>
      <font>
        <b val="0"/>
        <i val="0"/>
        <strike val="0"/>
        <condense val="0"/>
        <extend val="0"/>
        <outline val="0"/>
        <shadow val="0"/>
        <u val="none"/>
        <vertAlign val="baseline"/>
        <sz val="12"/>
        <color theme="1"/>
        <name val="Calibri"/>
        <scheme val="minor"/>
      </font>
      <fill>
        <patternFill patternType="solid">
          <fgColor indexed="64"/>
          <bgColor theme="0"/>
        </patternFill>
      </fill>
    </dxf>
    <dxf>
      <font>
        <b val="0"/>
        <i val="0"/>
        <strike val="0"/>
        <condense val="0"/>
        <extend val="0"/>
        <outline val="0"/>
        <shadow val="0"/>
        <u val="none"/>
        <vertAlign val="baseline"/>
        <sz val="12"/>
        <color auto="1"/>
        <name val="Calibri"/>
        <scheme val="none"/>
      </font>
      <fill>
        <patternFill patternType="solid">
          <fgColor indexed="64"/>
          <bgColor theme="0"/>
        </patternFill>
      </fill>
    </dxf>
    <dxf>
      <font>
        <b val="0"/>
        <i val="0"/>
        <strike val="0"/>
        <condense val="0"/>
        <extend val="0"/>
        <outline val="0"/>
        <shadow val="0"/>
        <u val="none"/>
        <vertAlign val="baseline"/>
        <sz val="12"/>
        <color auto="1"/>
        <name val="Calibri"/>
        <scheme val="none"/>
      </font>
      <fill>
        <patternFill patternType="solid">
          <fgColor indexed="64"/>
          <bgColor theme="0"/>
        </patternFill>
      </fill>
    </dxf>
  </dxfs>
  <tableStyles count="1" defaultTableStyle="TableStyleMedium9"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0" name="Tabulka10" displayName="Tabulka10" ref="A3:A43" headerRowCount="0" totalsRowShown="0" headerRowDxfId="3" dataDxfId="2">
  <tableColumns count="1">
    <tableColumn id="1" name="Sloupec1" headerRowDxfId="1" dataDxfId="0"/>
  </tableColumns>
  <tableStyleInfo name="Styl tabulky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tabSelected="1" topLeftCell="A25" zoomScale="90" zoomScaleNormal="90" workbookViewId="0">
      <selection activeCell="P35" sqref="P35"/>
    </sheetView>
  </sheetViews>
  <sheetFormatPr defaultColWidth="11.42578125" defaultRowHeight="15.75" x14ac:dyDescent="0.25"/>
  <cols>
    <col min="1" max="1" width="5.7109375" style="21" customWidth="1"/>
    <col min="2" max="2" width="44.85546875" style="1" customWidth="1"/>
    <col min="3" max="3" width="11.140625" style="1" customWidth="1"/>
    <col min="4" max="16384" width="11.42578125" style="1"/>
  </cols>
  <sheetData>
    <row r="1" spans="1:13" ht="42.75" customHeight="1" x14ac:dyDescent="0.3">
      <c r="B1" s="38" t="s">
        <v>37</v>
      </c>
      <c r="C1" s="38"/>
      <c r="D1" s="38"/>
      <c r="E1" s="38"/>
      <c r="F1" s="38"/>
      <c r="G1" s="38"/>
      <c r="H1" s="38"/>
      <c r="I1" s="38"/>
      <c r="J1" s="38"/>
      <c r="K1" s="38"/>
      <c r="L1" s="38"/>
      <c r="M1" s="38"/>
    </row>
    <row r="2" spans="1:13" ht="16.5" thickBot="1" x14ac:dyDescent="0.3">
      <c r="B2" s="2"/>
      <c r="F2" s="42"/>
      <c r="G2" s="42"/>
      <c r="H2" s="30"/>
      <c r="I2" s="65" t="s">
        <v>38</v>
      </c>
      <c r="J2" s="65"/>
      <c r="K2" s="65"/>
      <c r="L2" s="65"/>
      <c r="M2" s="65"/>
    </row>
    <row r="3" spans="1:13" s="5" customFormat="1" ht="16.5" thickBot="1" x14ac:dyDescent="0.3">
      <c r="A3" s="22"/>
      <c r="B3" s="3"/>
      <c r="C3" s="4" t="s">
        <v>13</v>
      </c>
      <c r="D3" s="4">
        <v>2016</v>
      </c>
      <c r="E3" s="4">
        <v>2017</v>
      </c>
      <c r="F3" s="4">
        <v>2018</v>
      </c>
      <c r="G3" s="4">
        <v>2019</v>
      </c>
      <c r="H3" s="4">
        <v>2020</v>
      </c>
      <c r="I3" s="4">
        <v>2021</v>
      </c>
      <c r="J3" s="4">
        <v>2022</v>
      </c>
      <c r="K3" s="4">
        <v>2023</v>
      </c>
      <c r="L3" s="4">
        <v>2024</v>
      </c>
      <c r="M3" s="4">
        <v>2025</v>
      </c>
    </row>
    <row r="4" spans="1:13" s="5" customFormat="1" ht="16.5" customHeight="1" thickBot="1" x14ac:dyDescent="0.3">
      <c r="A4" s="22"/>
      <c r="B4" s="39" t="s">
        <v>14</v>
      </c>
      <c r="C4" s="40"/>
      <c r="D4" s="40"/>
      <c r="E4" s="40"/>
      <c r="F4" s="40"/>
      <c r="G4" s="40"/>
      <c r="H4" s="40"/>
      <c r="I4" s="40"/>
      <c r="J4" s="40"/>
      <c r="K4" s="40"/>
      <c r="L4" s="40"/>
      <c r="M4" s="41"/>
    </row>
    <row r="5" spans="1:13" s="14" customFormat="1" ht="16.5" thickBot="1" x14ac:dyDescent="0.3">
      <c r="A5" s="23"/>
      <c r="B5" s="35" t="s">
        <v>15</v>
      </c>
      <c r="C5" s="36"/>
      <c r="D5" s="36"/>
      <c r="E5" s="36"/>
      <c r="F5" s="36"/>
      <c r="G5" s="36"/>
      <c r="H5" s="36"/>
      <c r="I5" s="36"/>
      <c r="J5" s="36"/>
      <c r="K5" s="36"/>
      <c r="L5" s="36"/>
      <c r="M5" s="37"/>
    </row>
    <row r="6" spans="1:13" s="5" customFormat="1" ht="16.5" thickBot="1" x14ac:dyDescent="0.3">
      <c r="A6" s="19">
        <v>1</v>
      </c>
      <c r="B6" s="13" t="s">
        <v>12</v>
      </c>
      <c r="C6" s="18" t="s">
        <v>1</v>
      </c>
      <c r="D6" s="16">
        <v>27541</v>
      </c>
      <c r="E6" s="16">
        <v>22047</v>
      </c>
      <c r="F6" s="16">
        <v>17785</v>
      </c>
      <c r="G6" s="16">
        <v>17751</v>
      </c>
      <c r="H6" s="16">
        <v>14348</v>
      </c>
      <c r="I6" s="16">
        <v>15423</v>
      </c>
      <c r="J6" s="16">
        <v>8700</v>
      </c>
      <c r="K6" s="16">
        <v>10541</v>
      </c>
      <c r="L6" s="16">
        <v>20127</v>
      </c>
      <c r="M6" s="16">
        <v>19744</v>
      </c>
    </row>
    <row r="7" spans="1:13" s="5" customFormat="1" ht="32.25" thickBot="1" x14ac:dyDescent="0.3">
      <c r="A7" s="19">
        <v>2</v>
      </c>
      <c r="B7" s="13" t="s">
        <v>21</v>
      </c>
      <c r="C7" s="6" t="s">
        <v>1</v>
      </c>
      <c r="D7" s="16">
        <v>108</v>
      </c>
      <c r="E7" s="16">
        <v>125</v>
      </c>
      <c r="F7" s="16">
        <v>118</v>
      </c>
      <c r="G7" s="16">
        <v>210</v>
      </c>
      <c r="H7" s="16">
        <v>230</v>
      </c>
      <c r="I7" s="16">
        <v>132</v>
      </c>
      <c r="J7" s="16">
        <v>21</v>
      </c>
      <c r="K7" s="16">
        <v>15</v>
      </c>
      <c r="L7" s="16">
        <v>91</v>
      </c>
      <c r="M7" s="16">
        <v>72</v>
      </c>
    </row>
    <row r="8" spans="1:13" s="5" customFormat="1" ht="32.25" thickBot="1" x14ac:dyDescent="0.3">
      <c r="A8" s="19">
        <v>3</v>
      </c>
      <c r="B8" s="32" t="s">
        <v>20</v>
      </c>
      <c r="C8" s="33" t="s">
        <v>0</v>
      </c>
      <c r="D8" s="31">
        <f t="shared" ref="D8:J8" si="0">IF(D7="", "n/a", D7/D6)</f>
        <v>3.9214262372462873E-3</v>
      </c>
      <c r="E8" s="31">
        <f t="shared" si="0"/>
        <v>5.6697056288837486E-3</v>
      </c>
      <c r="F8" s="31">
        <f t="shared" si="0"/>
        <v>6.6348046106269329E-3</v>
      </c>
      <c r="G8" s="31">
        <f t="shared" si="0"/>
        <v>1.1830319418624302E-2</v>
      </c>
      <c r="H8" s="31">
        <f t="shared" si="0"/>
        <v>1.6030108725954836E-2</v>
      </c>
      <c r="I8" s="31">
        <f t="shared" si="0"/>
        <v>8.5586461777864224E-3</v>
      </c>
      <c r="J8" s="31">
        <f t="shared" si="0"/>
        <v>2.413793103448276E-3</v>
      </c>
      <c r="K8" s="31">
        <f>IF(K7="", "n/a", K7/K6)</f>
        <v>1.4230148942225595E-3</v>
      </c>
      <c r="L8" s="31">
        <f>IF(L7="", "n/a", L7/L6)</f>
        <v>4.521289809708352E-3</v>
      </c>
      <c r="M8" s="31">
        <f>IF(M7="", "n/a", M7/M6)</f>
        <v>3.6466774716369531E-3</v>
      </c>
    </row>
    <row r="9" spans="1:13" s="5" customFormat="1" ht="16.5" thickBot="1" x14ac:dyDescent="0.3">
      <c r="A9" s="19"/>
      <c r="B9" s="35" t="s">
        <v>16</v>
      </c>
      <c r="C9" s="36"/>
      <c r="D9" s="36"/>
      <c r="E9" s="36"/>
      <c r="F9" s="36"/>
      <c r="G9" s="36"/>
      <c r="H9" s="36"/>
      <c r="I9" s="36"/>
      <c r="J9" s="36"/>
      <c r="K9" s="36"/>
      <c r="L9" s="36"/>
      <c r="M9" s="37"/>
    </row>
    <row r="10" spans="1:13" s="5" customFormat="1" ht="16.5" thickBot="1" x14ac:dyDescent="0.3">
      <c r="A10" s="19">
        <v>4</v>
      </c>
      <c r="B10" s="13" t="s">
        <v>12</v>
      </c>
      <c r="C10" s="18" t="s">
        <v>1</v>
      </c>
      <c r="D10" s="16">
        <v>23696</v>
      </c>
      <c r="E10" s="16">
        <v>20101</v>
      </c>
      <c r="F10" s="16">
        <v>17348</v>
      </c>
      <c r="G10" s="16">
        <v>15834</v>
      </c>
      <c r="H10" s="16">
        <v>13134</v>
      </c>
      <c r="I10" s="16">
        <v>11435</v>
      </c>
      <c r="J10" s="16">
        <v>8016</v>
      </c>
      <c r="K10" s="16">
        <v>10245</v>
      </c>
      <c r="L10" s="16">
        <v>19079</v>
      </c>
      <c r="M10" s="16">
        <v>21139</v>
      </c>
    </row>
    <row r="11" spans="1:13" s="5" customFormat="1" ht="32.25" thickBot="1" x14ac:dyDescent="0.3">
      <c r="A11" s="19">
        <v>5</v>
      </c>
      <c r="B11" s="13" t="s">
        <v>21</v>
      </c>
      <c r="C11" s="6" t="s">
        <v>1</v>
      </c>
      <c r="D11" s="16">
        <v>8450</v>
      </c>
      <c r="E11" s="16">
        <v>7646</v>
      </c>
      <c r="F11" s="16">
        <v>5975</v>
      </c>
      <c r="G11" s="16">
        <v>6605</v>
      </c>
      <c r="H11" s="16">
        <v>6198</v>
      </c>
      <c r="I11" s="16">
        <v>5054</v>
      </c>
      <c r="J11" s="16">
        <v>3780</v>
      </c>
      <c r="K11" s="16">
        <v>3797</v>
      </c>
      <c r="L11" s="16">
        <v>6354</v>
      </c>
      <c r="M11" s="16">
        <v>6897</v>
      </c>
    </row>
    <row r="12" spans="1:13" s="5" customFormat="1" ht="32.25" thickBot="1" x14ac:dyDescent="0.3">
      <c r="A12" s="19">
        <v>6</v>
      </c>
      <c r="B12" s="32" t="s">
        <v>20</v>
      </c>
      <c r="C12" s="33" t="s">
        <v>0</v>
      </c>
      <c r="D12" s="31">
        <f t="shared" ref="D12:J12" si="1">IF(D10="", "n/a", D11/D10)</f>
        <v>0.3566002700877785</v>
      </c>
      <c r="E12" s="31">
        <f t="shared" si="1"/>
        <v>0.38037908561763095</v>
      </c>
      <c r="F12" s="31">
        <f t="shared" si="1"/>
        <v>0.34442010606409962</v>
      </c>
      <c r="G12" s="31">
        <f t="shared" si="1"/>
        <v>0.41714033093343439</v>
      </c>
      <c r="H12" s="31">
        <f t="shared" si="1"/>
        <v>0.4719049794426679</v>
      </c>
      <c r="I12" s="31">
        <f t="shared" si="1"/>
        <v>0.44197638828159158</v>
      </c>
      <c r="J12" s="31">
        <f t="shared" si="1"/>
        <v>0.47155688622754494</v>
      </c>
      <c r="K12" s="31">
        <f t="shared" ref="K12:L12" si="2">IF(K10="", "n/a", K11/K10)</f>
        <v>0.37061981454367987</v>
      </c>
      <c r="L12" s="31">
        <f t="shared" si="2"/>
        <v>0.33303632265842026</v>
      </c>
      <c r="M12" s="31">
        <f t="shared" ref="M12" si="3">IF(M10="", "n/a", M11/M10)</f>
        <v>0.32626898150338235</v>
      </c>
    </row>
    <row r="13" spans="1:13" s="5" customFormat="1" ht="16.5" thickBot="1" x14ac:dyDescent="0.3">
      <c r="A13" s="19"/>
      <c r="B13" s="39" t="s">
        <v>17</v>
      </c>
      <c r="C13" s="40"/>
      <c r="D13" s="40"/>
      <c r="E13" s="40"/>
      <c r="F13" s="40"/>
      <c r="G13" s="40"/>
      <c r="H13" s="40"/>
      <c r="I13" s="40"/>
      <c r="J13" s="40"/>
      <c r="K13" s="40"/>
      <c r="L13" s="40"/>
      <c r="M13" s="41"/>
    </row>
    <row r="14" spans="1:13" s="5" customFormat="1" ht="16.5" thickBot="1" x14ac:dyDescent="0.3">
      <c r="A14" s="19"/>
      <c r="B14" s="35" t="s">
        <v>15</v>
      </c>
      <c r="C14" s="36"/>
      <c r="D14" s="36"/>
      <c r="E14" s="36"/>
      <c r="F14" s="36"/>
      <c r="G14" s="36"/>
      <c r="H14" s="36"/>
      <c r="I14" s="36"/>
      <c r="J14" s="36"/>
      <c r="K14" s="36"/>
      <c r="L14" s="36"/>
      <c r="M14" s="37"/>
    </row>
    <row r="15" spans="1:13" s="5" customFormat="1" ht="16.5" thickBot="1" x14ac:dyDescent="0.3">
      <c r="A15" s="19">
        <v>7</v>
      </c>
      <c r="B15" s="13" t="s">
        <v>12</v>
      </c>
      <c r="C15" s="18" t="s">
        <v>1</v>
      </c>
      <c r="D15" s="16">
        <v>81616</v>
      </c>
      <c r="E15" s="16">
        <v>74557</v>
      </c>
      <c r="F15" s="16">
        <v>67542</v>
      </c>
      <c r="G15" s="16">
        <v>69289</v>
      </c>
      <c r="H15" s="16">
        <v>53097</v>
      </c>
      <c r="I15" s="16">
        <v>51295</v>
      </c>
      <c r="J15" s="16">
        <v>35146</v>
      </c>
      <c r="K15" s="16">
        <v>41271</v>
      </c>
      <c r="L15" s="16">
        <v>66271</v>
      </c>
      <c r="M15" s="16">
        <v>71687</v>
      </c>
    </row>
    <row r="16" spans="1:13" s="5" customFormat="1" ht="32.25" thickBot="1" x14ac:dyDescent="0.3">
      <c r="A16" s="19">
        <v>8</v>
      </c>
      <c r="B16" s="13" t="s">
        <v>21</v>
      </c>
      <c r="C16" s="6" t="s">
        <v>1</v>
      </c>
      <c r="D16" s="16">
        <v>546</v>
      </c>
      <c r="E16" s="16">
        <v>434</v>
      </c>
      <c r="F16" s="16">
        <v>643</v>
      </c>
      <c r="G16" s="16">
        <v>839</v>
      </c>
      <c r="H16" s="16">
        <v>688</v>
      </c>
      <c r="I16" s="16">
        <v>657</v>
      </c>
      <c r="J16" s="16">
        <v>224</v>
      </c>
      <c r="K16" s="16">
        <v>180</v>
      </c>
      <c r="L16" s="16">
        <v>303</v>
      </c>
      <c r="M16" s="16">
        <v>225</v>
      </c>
    </row>
    <row r="17" spans="1:13" s="5" customFormat="1" ht="32.25" thickBot="1" x14ac:dyDescent="0.3">
      <c r="A17" s="19">
        <v>9</v>
      </c>
      <c r="B17" s="32" t="s">
        <v>20</v>
      </c>
      <c r="C17" s="33" t="s">
        <v>0</v>
      </c>
      <c r="D17" s="31">
        <f t="shared" ref="D17:J17" si="4">IF(D16="", "n/a", D16/D15)</f>
        <v>6.6898647324054109E-3</v>
      </c>
      <c r="E17" s="31">
        <f t="shared" si="4"/>
        <v>5.8210496666979625E-3</v>
      </c>
      <c r="F17" s="31">
        <f t="shared" si="4"/>
        <v>9.5200023688963905E-3</v>
      </c>
      <c r="G17" s="31">
        <f t="shared" si="4"/>
        <v>1.2108704123309616E-2</v>
      </c>
      <c r="H17" s="31">
        <f t="shared" si="4"/>
        <v>1.2957417556547451E-2</v>
      </c>
      <c r="I17" s="31">
        <f t="shared" si="4"/>
        <v>1.2808265912857003E-2</v>
      </c>
      <c r="J17" s="31">
        <f t="shared" si="4"/>
        <v>6.3734137597450634E-3</v>
      </c>
      <c r="K17" s="31">
        <f t="shared" ref="K17:L17" si="5">IF(K16="", "n/a", K16/K15)</f>
        <v>4.3614160063967433E-3</v>
      </c>
      <c r="L17" s="31">
        <f t="shared" si="5"/>
        <v>4.5721356249339828E-3</v>
      </c>
      <c r="M17" s="31">
        <f t="shared" ref="M17" si="6">IF(M16="", "n/a", M16/M15)</f>
        <v>3.1386443846164575E-3</v>
      </c>
    </row>
    <row r="18" spans="1:13" s="5" customFormat="1" ht="16.5" thickBot="1" x14ac:dyDescent="0.3">
      <c r="A18" s="19"/>
      <c r="B18" s="35" t="s">
        <v>16</v>
      </c>
      <c r="C18" s="36"/>
      <c r="D18" s="36"/>
      <c r="E18" s="36"/>
      <c r="F18" s="36"/>
      <c r="G18" s="36"/>
      <c r="H18" s="36"/>
      <c r="I18" s="36"/>
      <c r="J18" s="36"/>
      <c r="K18" s="36"/>
      <c r="L18" s="36"/>
      <c r="M18" s="37"/>
    </row>
    <row r="19" spans="1:13" s="5" customFormat="1" ht="16.5" thickBot="1" x14ac:dyDescent="0.3">
      <c r="A19" s="19">
        <v>10</v>
      </c>
      <c r="B19" s="13" t="s">
        <v>12</v>
      </c>
      <c r="C19" s="18" t="s">
        <v>1</v>
      </c>
      <c r="D19" s="16">
        <v>58110</v>
      </c>
      <c r="E19" s="16">
        <v>52286</v>
      </c>
      <c r="F19" s="16">
        <v>57626</v>
      </c>
      <c r="G19" s="16">
        <v>50948</v>
      </c>
      <c r="H19" s="16">
        <v>38247</v>
      </c>
      <c r="I19" s="16">
        <v>38248</v>
      </c>
      <c r="J19" s="16">
        <v>31479</v>
      </c>
      <c r="K19" s="16">
        <v>35324</v>
      </c>
      <c r="L19" s="16">
        <v>58387</v>
      </c>
      <c r="M19" s="16">
        <v>67681</v>
      </c>
    </row>
    <row r="20" spans="1:13" s="5" customFormat="1" ht="32.25" thickBot="1" x14ac:dyDescent="0.3">
      <c r="A20" s="19">
        <v>11</v>
      </c>
      <c r="B20" s="13" t="s">
        <v>21</v>
      </c>
      <c r="C20" s="6" t="s">
        <v>1</v>
      </c>
      <c r="D20" s="16">
        <v>7401</v>
      </c>
      <c r="E20" s="16">
        <v>9378</v>
      </c>
      <c r="F20" s="16">
        <v>9070</v>
      </c>
      <c r="G20" s="16">
        <v>10145</v>
      </c>
      <c r="H20" s="16">
        <v>9066</v>
      </c>
      <c r="I20" s="16">
        <v>7639</v>
      </c>
      <c r="J20" s="16">
        <v>5763</v>
      </c>
      <c r="K20" s="16">
        <v>5623</v>
      </c>
      <c r="L20" s="16">
        <v>7047</v>
      </c>
      <c r="M20" s="16">
        <v>6241</v>
      </c>
    </row>
    <row r="21" spans="1:13" s="5" customFormat="1" ht="32.25" thickBot="1" x14ac:dyDescent="0.3">
      <c r="A21" s="19">
        <v>12</v>
      </c>
      <c r="B21" s="32" t="s">
        <v>20</v>
      </c>
      <c r="C21" s="33" t="s">
        <v>0</v>
      </c>
      <c r="D21" s="31">
        <f t="shared" ref="D21:F21" si="7">IF(D20="", "n/a", D20/D19)</f>
        <v>0.12736189984512133</v>
      </c>
      <c r="E21" s="31">
        <f t="shared" si="7"/>
        <v>0.17935967563018781</v>
      </c>
      <c r="F21" s="31">
        <f t="shared" si="7"/>
        <v>0.15739423177038142</v>
      </c>
      <c r="G21" s="31">
        <f t="shared" ref="G21:L21" si="8">IF(G20="", "n/a", G20/G19)</f>
        <v>0.19912459762895501</v>
      </c>
      <c r="H21" s="31">
        <f t="shared" si="8"/>
        <v>0.23703819907443721</v>
      </c>
      <c r="I21" s="31">
        <f t="shared" si="8"/>
        <v>0.19972286132608241</v>
      </c>
      <c r="J21" s="31">
        <f t="shared" si="8"/>
        <v>0.18307443057276279</v>
      </c>
      <c r="K21" s="31">
        <f t="shared" si="8"/>
        <v>0.15918355792096026</v>
      </c>
      <c r="L21" s="31">
        <f t="shared" si="8"/>
        <v>0.12069467518454451</v>
      </c>
      <c r="M21" s="31">
        <f t="shared" ref="M21" si="9">IF(M20="", "n/a", M20/M19)</f>
        <v>9.2211994503627312E-2</v>
      </c>
    </row>
    <row r="22" spans="1:13" s="5" customFormat="1" ht="16.5" thickBot="1" x14ac:dyDescent="0.3">
      <c r="A22" s="19"/>
      <c r="B22" s="39" t="s">
        <v>18</v>
      </c>
      <c r="C22" s="40"/>
      <c r="D22" s="40"/>
      <c r="E22" s="40"/>
      <c r="F22" s="40"/>
      <c r="G22" s="40"/>
      <c r="H22" s="40"/>
      <c r="I22" s="40"/>
      <c r="J22" s="40"/>
      <c r="K22" s="40"/>
      <c r="L22" s="40"/>
      <c r="M22" s="41"/>
    </row>
    <row r="23" spans="1:13" s="5" customFormat="1" ht="16.5" thickBot="1" x14ac:dyDescent="0.3">
      <c r="A23" s="19"/>
      <c r="B23" s="35" t="s">
        <v>15</v>
      </c>
      <c r="C23" s="36"/>
      <c r="D23" s="36"/>
      <c r="E23" s="36"/>
      <c r="F23" s="36"/>
      <c r="G23" s="36"/>
      <c r="H23" s="36"/>
      <c r="I23" s="36"/>
      <c r="J23" s="36"/>
      <c r="K23" s="36"/>
      <c r="L23" s="36"/>
      <c r="M23" s="37"/>
    </row>
    <row r="24" spans="1:13" s="5" customFormat="1" ht="16.5" thickBot="1" x14ac:dyDescent="0.3">
      <c r="A24" s="19">
        <v>13</v>
      </c>
      <c r="B24" s="13" t="s">
        <v>12</v>
      </c>
      <c r="C24" s="18" t="s">
        <v>1</v>
      </c>
      <c r="D24" s="16">
        <v>35329</v>
      </c>
      <c r="E24" s="16">
        <v>29316</v>
      </c>
      <c r="F24" s="16">
        <v>29505</v>
      </c>
      <c r="G24" s="16">
        <v>28689</v>
      </c>
      <c r="H24" s="16">
        <v>21301</v>
      </c>
      <c r="I24" s="16">
        <v>16979</v>
      </c>
      <c r="J24" s="16">
        <v>10083</v>
      </c>
      <c r="K24" s="16">
        <v>10248</v>
      </c>
      <c r="L24" s="16">
        <v>31100</v>
      </c>
      <c r="M24" s="16">
        <v>28337</v>
      </c>
    </row>
    <row r="25" spans="1:13" s="5" customFormat="1" ht="32.25" thickBot="1" x14ac:dyDescent="0.3">
      <c r="A25" s="19">
        <v>14</v>
      </c>
      <c r="B25" s="13" t="s">
        <v>21</v>
      </c>
      <c r="C25" s="6" t="s">
        <v>1</v>
      </c>
      <c r="D25" s="16">
        <v>312</v>
      </c>
      <c r="E25" s="16">
        <v>242</v>
      </c>
      <c r="F25" s="16">
        <v>380</v>
      </c>
      <c r="G25" s="16">
        <v>342</v>
      </c>
      <c r="H25" s="16">
        <v>360</v>
      </c>
      <c r="I25" s="16">
        <v>169</v>
      </c>
      <c r="J25" s="16">
        <v>95</v>
      </c>
      <c r="K25" s="16">
        <v>65</v>
      </c>
      <c r="L25" s="16">
        <v>241</v>
      </c>
      <c r="M25" s="16">
        <v>152</v>
      </c>
    </row>
    <row r="26" spans="1:13" s="5" customFormat="1" ht="32.25" thickBot="1" x14ac:dyDescent="0.3">
      <c r="A26" s="19">
        <v>15</v>
      </c>
      <c r="B26" s="32" t="s">
        <v>20</v>
      </c>
      <c r="C26" s="33" t="s">
        <v>0</v>
      </c>
      <c r="D26" s="31">
        <f t="shared" ref="D26:J26" si="10">IF(D25="", "n/a", D25/D24)</f>
        <v>8.83127175974412E-3</v>
      </c>
      <c r="E26" s="31">
        <f t="shared" si="10"/>
        <v>8.254877882385046E-3</v>
      </c>
      <c r="F26" s="31">
        <f t="shared" si="10"/>
        <v>1.2879173021521776E-2</v>
      </c>
      <c r="G26" s="31">
        <f t="shared" si="10"/>
        <v>1.1920945310049148E-2</v>
      </c>
      <c r="H26" s="31">
        <f t="shared" si="10"/>
        <v>1.6900614994601191E-2</v>
      </c>
      <c r="I26" s="31">
        <f t="shared" si="10"/>
        <v>9.9534719359208428E-3</v>
      </c>
      <c r="J26" s="31">
        <f t="shared" si="10"/>
        <v>9.421799067737777E-3</v>
      </c>
      <c r="K26" s="31">
        <f t="shared" ref="K26:L26" si="11">IF(K25="", "n/a", K25/K24)</f>
        <v>6.3427010148321625E-3</v>
      </c>
      <c r="L26" s="31">
        <f t="shared" si="11"/>
        <v>7.7491961414791E-3</v>
      </c>
      <c r="M26" s="31">
        <f t="shared" ref="M26" si="12">IF(M25="", "n/a", M25/M24)</f>
        <v>5.3640117161308535E-3</v>
      </c>
    </row>
    <row r="27" spans="1:13" s="5" customFormat="1" ht="16.5" thickBot="1" x14ac:dyDescent="0.3">
      <c r="A27" s="19"/>
      <c r="B27" s="35" t="s">
        <v>16</v>
      </c>
      <c r="C27" s="36"/>
      <c r="D27" s="36"/>
      <c r="E27" s="36"/>
      <c r="F27" s="36"/>
      <c r="G27" s="36"/>
      <c r="H27" s="36"/>
      <c r="I27" s="36"/>
      <c r="J27" s="36"/>
      <c r="K27" s="36"/>
      <c r="L27" s="36"/>
      <c r="M27" s="37"/>
    </row>
    <row r="28" spans="1:13" s="5" customFormat="1" ht="16.5" thickBot="1" x14ac:dyDescent="0.3">
      <c r="A28" s="19">
        <v>16</v>
      </c>
      <c r="B28" s="13" t="s">
        <v>12</v>
      </c>
      <c r="C28" s="18" t="s">
        <v>1</v>
      </c>
      <c r="D28" s="16">
        <v>30930</v>
      </c>
      <c r="E28" s="16">
        <v>30408</v>
      </c>
      <c r="F28" s="16">
        <v>29009</v>
      </c>
      <c r="G28" s="16">
        <v>27292</v>
      </c>
      <c r="H28" s="16">
        <v>21146</v>
      </c>
      <c r="I28" s="16">
        <v>17268</v>
      </c>
      <c r="J28" s="16">
        <v>9086</v>
      </c>
      <c r="K28" s="16">
        <v>10384</v>
      </c>
      <c r="L28" s="16">
        <v>6742</v>
      </c>
      <c r="M28" s="16">
        <v>5724</v>
      </c>
    </row>
    <row r="29" spans="1:13" s="5" customFormat="1" ht="32.25" thickBot="1" x14ac:dyDescent="0.3">
      <c r="A29" s="19">
        <v>17</v>
      </c>
      <c r="B29" s="13" t="s">
        <v>21</v>
      </c>
      <c r="C29" s="6" t="s">
        <v>1</v>
      </c>
      <c r="D29" s="16">
        <v>6254</v>
      </c>
      <c r="E29" s="16">
        <v>6092</v>
      </c>
      <c r="F29" s="16">
        <v>5158</v>
      </c>
      <c r="G29" s="16">
        <v>5538</v>
      </c>
      <c r="H29" s="16">
        <v>4821</v>
      </c>
      <c r="I29" s="16">
        <v>3276</v>
      </c>
      <c r="J29" s="16">
        <v>2043</v>
      </c>
      <c r="K29" s="16">
        <v>2301</v>
      </c>
      <c r="L29" s="16">
        <v>1377</v>
      </c>
      <c r="M29" s="16">
        <v>1273</v>
      </c>
    </row>
    <row r="30" spans="1:13" s="5" customFormat="1" ht="32.25" thickBot="1" x14ac:dyDescent="0.3">
      <c r="A30" s="19">
        <v>18</v>
      </c>
      <c r="B30" s="32" t="s">
        <v>20</v>
      </c>
      <c r="C30" s="33" t="s">
        <v>0</v>
      </c>
      <c r="D30" s="31">
        <f t="shared" ref="D30:I30" si="13">IF(D29="", "n/a", D29/D28)</f>
        <v>0.20219851277077272</v>
      </c>
      <c r="E30" s="31">
        <f t="shared" si="13"/>
        <v>0.20034201525914233</v>
      </c>
      <c r="F30" s="31">
        <f t="shared" si="13"/>
        <v>0.17780688751766693</v>
      </c>
      <c r="G30" s="31">
        <f t="shared" si="13"/>
        <v>0.20291660559871025</v>
      </c>
      <c r="H30" s="31">
        <f t="shared" si="13"/>
        <v>0.22798638040291308</v>
      </c>
      <c r="I30" s="31">
        <f t="shared" si="13"/>
        <v>0.18971507991660877</v>
      </c>
      <c r="J30" s="31">
        <f>IF(J29="", "n/a", J29/J28)</f>
        <v>0.224851419766674</v>
      </c>
      <c r="K30" s="31">
        <f>IF(K29="", "n/a", K29/K28)</f>
        <v>0.22159090909090909</v>
      </c>
      <c r="L30" s="31">
        <f>IF(L29="", "n/a", L29/L28)</f>
        <v>0.20424206466923761</v>
      </c>
      <c r="M30" s="31">
        <f>IF(M29="", "n/a", M29/M28)</f>
        <v>0.22239692522711391</v>
      </c>
    </row>
    <row r="31" spans="1:13" s="5" customFormat="1" ht="16.149999999999999" customHeight="1" thickBot="1" x14ac:dyDescent="0.3">
      <c r="A31" s="19"/>
      <c r="B31" s="39" t="s">
        <v>19</v>
      </c>
      <c r="C31" s="40"/>
      <c r="D31" s="40"/>
      <c r="E31" s="40"/>
      <c r="F31" s="40"/>
      <c r="G31" s="40"/>
      <c r="H31" s="40"/>
      <c r="I31" s="40"/>
      <c r="J31" s="40"/>
      <c r="K31" s="40"/>
      <c r="L31" s="40"/>
      <c r="M31" s="41"/>
    </row>
    <row r="32" spans="1:13" s="5" customFormat="1" ht="16.5" thickBot="1" x14ac:dyDescent="0.3">
      <c r="A32" s="19"/>
      <c r="B32" s="35" t="s">
        <v>15</v>
      </c>
      <c r="C32" s="36"/>
      <c r="D32" s="36"/>
      <c r="E32" s="36"/>
      <c r="F32" s="36"/>
      <c r="G32" s="36"/>
      <c r="H32" s="36"/>
      <c r="I32" s="36"/>
      <c r="J32" s="36"/>
      <c r="K32" s="36"/>
      <c r="L32" s="36"/>
      <c r="M32" s="37"/>
    </row>
    <row r="33" spans="1:13" s="5" customFormat="1" ht="16.5" thickBot="1" x14ac:dyDescent="0.3">
      <c r="A33" s="19">
        <v>19</v>
      </c>
      <c r="B33" s="13" t="s">
        <v>12</v>
      </c>
      <c r="C33" s="18" t="s">
        <v>1</v>
      </c>
      <c r="D33" s="16">
        <v>17830</v>
      </c>
      <c r="E33" s="16">
        <v>17956</v>
      </c>
      <c r="F33" s="16">
        <v>26754</v>
      </c>
      <c r="G33" s="16">
        <v>33910</v>
      </c>
      <c r="H33" s="16">
        <v>20326</v>
      </c>
      <c r="I33" s="16">
        <v>18568</v>
      </c>
      <c r="J33" s="16">
        <v>15180</v>
      </c>
      <c r="K33" s="16">
        <v>15152</v>
      </c>
      <c r="L33" s="16">
        <v>15601</v>
      </c>
      <c r="M33" s="16">
        <v>16495</v>
      </c>
    </row>
    <row r="34" spans="1:13" s="5" customFormat="1" ht="32.25" thickBot="1" x14ac:dyDescent="0.3">
      <c r="A34" s="19">
        <v>20</v>
      </c>
      <c r="B34" s="13" t="s">
        <v>21</v>
      </c>
      <c r="C34" s="6" t="s">
        <v>1</v>
      </c>
      <c r="D34" s="16">
        <v>1937</v>
      </c>
      <c r="E34" s="16">
        <v>2241</v>
      </c>
      <c r="F34" s="16">
        <v>4201</v>
      </c>
      <c r="G34" s="16">
        <v>6837</v>
      </c>
      <c r="H34" s="16">
        <v>3069</v>
      </c>
      <c r="I34" s="16">
        <v>2756</v>
      </c>
      <c r="J34" s="16">
        <v>1780</v>
      </c>
      <c r="K34" s="16">
        <v>1313</v>
      </c>
      <c r="L34" s="16">
        <v>1301</v>
      </c>
      <c r="M34" s="16">
        <v>1032</v>
      </c>
    </row>
    <row r="35" spans="1:13" s="5" customFormat="1" ht="32.25" thickBot="1" x14ac:dyDescent="0.3">
      <c r="A35" s="19">
        <v>21</v>
      </c>
      <c r="B35" s="32" t="s">
        <v>20</v>
      </c>
      <c r="C35" s="33" t="s">
        <v>0</v>
      </c>
      <c r="D35" s="31">
        <f t="shared" ref="D35:J35" si="14">IF(D34="", "n/a", D34/D33)</f>
        <v>0.10863712843522154</v>
      </c>
      <c r="E35" s="31">
        <f t="shared" si="14"/>
        <v>0.12480507908220094</v>
      </c>
      <c r="F35" s="31">
        <f t="shared" si="14"/>
        <v>0.15702324885998356</v>
      </c>
      <c r="G35" s="31">
        <f t="shared" si="14"/>
        <v>0.20162194043055146</v>
      </c>
      <c r="H35" s="31">
        <f t="shared" si="14"/>
        <v>0.15098888123585555</v>
      </c>
      <c r="I35" s="31">
        <f t="shared" si="14"/>
        <v>0.14842740198190435</v>
      </c>
      <c r="J35" s="31">
        <f t="shared" si="14"/>
        <v>0.11725955204216074</v>
      </c>
      <c r="K35" s="31">
        <f t="shared" ref="K35:L35" si="15">IF(K34="", "n/a", K34/K33)</f>
        <v>8.6655227032734955E-2</v>
      </c>
      <c r="L35" s="31">
        <f t="shared" si="15"/>
        <v>8.3392090250624953E-2</v>
      </c>
      <c r="M35" s="31">
        <f t="shared" ref="M35" si="16">IF(M34="", "n/a", M34/M33)</f>
        <v>6.2564413458623819E-2</v>
      </c>
    </row>
    <row r="36" spans="1:13" s="5" customFormat="1" ht="16.5" thickBot="1" x14ac:dyDescent="0.3">
      <c r="A36" s="19"/>
      <c r="B36" s="35" t="s">
        <v>16</v>
      </c>
      <c r="C36" s="36"/>
      <c r="D36" s="36"/>
      <c r="E36" s="36"/>
      <c r="F36" s="36"/>
      <c r="G36" s="36"/>
      <c r="H36" s="36"/>
      <c r="I36" s="36"/>
      <c r="J36" s="36"/>
      <c r="K36" s="36"/>
      <c r="L36" s="36"/>
      <c r="M36" s="37"/>
    </row>
    <row r="37" spans="1:13" s="5" customFormat="1" ht="16.5" thickBot="1" x14ac:dyDescent="0.3">
      <c r="A37" s="19">
        <v>22</v>
      </c>
      <c r="B37" s="13" t="s">
        <v>12</v>
      </c>
      <c r="C37" s="18" t="s">
        <v>1</v>
      </c>
      <c r="D37" s="16">
        <v>17086</v>
      </c>
      <c r="E37" s="16">
        <v>17739</v>
      </c>
      <c r="F37" s="16">
        <v>25893</v>
      </c>
      <c r="G37" s="16">
        <v>34262</v>
      </c>
      <c r="H37" s="16">
        <v>19797</v>
      </c>
      <c r="I37" s="16">
        <v>17364</v>
      </c>
      <c r="J37" s="16">
        <v>16108</v>
      </c>
      <c r="K37" s="16">
        <v>15944</v>
      </c>
      <c r="L37" s="16">
        <v>16842</v>
      </c>
      <c r="M37" s="16">
        <v>17916</v>
      </c>
    </row>
    <row r="38" spans="1:13" s="5" customFormat="1" ht="32.25" thickBot="1" x14ac:dyDescent="0.3">
      <c r="A38" s="19">
        <v>23</v>
      </c>
      <c r="B38" s="13" t="s">
        <v>21</v>
      </c>
      <c r="C38" s="6" t="s">
        <v>1</v>
      </c>
      <c r="D38" s="16">
        <v>4581</v>
      </c>
      <c r="E38" s="16">
        <v>4850</v>
      </c>
      <c r="F38" s="16">
        <v>7494</v>
      </c>
      <c r="G38" s="16">
        <v>11343</v>
      </c>
      <c r="H38" s="16">
        <v>5863</v>
      </c>
      <c r="I38" s="16">
        <v>4785</v>
      </c>
      <c r="J38" s="16">
        <v>3549</v>
      </c>
      <c r="K38" s="16">
        <v>3101</v>
      </c>
      <c r="L38" s="16">
        <v>3201</v>
      </c>
      <c r="M38" s="16">
        <v>2840</v>
      </c>
    </row>
    <row r="39" spans="1:13" s="5" customFormat="1" ht="32.25" thickBot="1" x14ac:dyDescent="0.3">
      <c r="A39" s="19">
        <v>24</v>
      </c>
      <c r="B39" s="15" t="s">
        <v>20</v>
      </c>
      <c r="C39" s="7" t="s">
        <v>0</v>
      </c>
      <c r="D39" s="17">
        <f t="shared" ref="D39:J39" si="17">IF(D38="", "n/a", D38/D37)</f>
        <v>0.26811424558117758</v>
      </c>
      <c r="E39" s="17">
        <f t="shared" si="17"/>
        <v>0.2734088731044591</v>
      </c>
      <c r="F39" s="17">
        <f t="shared" si="17"/>
        <v>0.28942185146564708</v>
      </c>
      <c r="G39" s="17">
        <f t="shared" si="17"/>
        <v>0.33106648765396068</v>
      </c>
      <c r="H39" s="17">
        <f t="shared" si="17"/>
        <v>0.29615598322978232</v>
      </c>
      <c r="I39" s="17">
        <f t="shared" si="17"/>
        <v>0.27557014512785072</v>
      </c>
      <c r="J39" s="17">
        <f t="shared" si="17"/>
        <v>0.22032530419667246</v>
      </c>
      <c r="K39" s="17">
        <f t="shared" ref="K39:L39" si="18">IF(K38="", "n/a", K38/K37)</f>
        <v>0.19449322629202206</v>
      </c>
      <c r="L39" s="17">
        <f t="shared" si="18"/>
        <v>0.190060562878518</v>
      </c>
      <c r="M39" s="17">
        <f t="shared" ref="M39" si="19">IF(M38="", "n/a", M38/M37)</f>
        <v>0.15851752623353427</v>
      </c>
    </row>
    <row r="40" spans="1:13" s="10" customFormat="1" ht="15" customHeight="1" thickBot="1" x14ac:dyDescent="0.3">
      <c r="A40" s="24"/>
      <c r="B40" s="8"/>
      <c r="C40" s="9"/>
    </row>
    <row r="41" spans="1:13" s="10" customFormat="1" ht="15" customHeight="1" x14ac:dyDescent="0.25">
      <c r="A41" s="24"/>
      <c r="B41" s="44" t="s">
        <v>23</v>
      </c>
      <c r="C41" s="45"/>
      <c r="D41" s="45"/>
      <c r="E41" s="45"/>
      <c r="F41" s="45"/>
      <c r="G41" s="46"/>
    </row>
    <row r="42" spans="1:13" s="10" customFormat="1" ht="34.5" customHeight="1" x14ac:dyDescent="0.25">
      <c r="A42" s="24"/>
      <c r="B42" s="47" t="s">
        <v>24</v>
      </c>
      <c r="C42" s="48"/>
      <c r="D42" s="48"/>
      <c r="E42" s="48"/>
      <c r="F42" s="48"/>
      <c r="G42" s="49"/>
    </row>
    <row r="43" spans="1:13" s="10" customFormat="1" ht="34.5" customHeight="1" x14ac:dyDescent="0.25">
      <c r="A43" s="25"/>
      <c r="B43" s="50" t="s">
        <v>26</v>
      </c>
      <c r="C43" s="51"/>
      <c r="D43" s="51"/>
      <c r="E43" s="51"/>
      <c r="F43" s="51"/>
      <c r="G43" s="52"/>
    </row>
    <row r="44" spans="1:13" s="10" customFormat="1" ht="66.75" customHeight="1" thickBot="1" x14ac:dyDescent="0.3">
      <c r="A44" s="25"/>
      <c r="B44" s="53" t="s">
        <v>36</v>
      </c>
      <c r="C44" s="54"/>
      <c r="D44" s="54"/>
      <c r="E44" s="54"/>
      <c r="F44" s="54"/>
      <c r="G44" s="55"/>
    </row>
    <row r="45" spans="1:13" ht="12.75" customHeight="1" x14ac:dyDescent="0.25">
      <c r="B45" s="20"/>
      <c r="C45" s="20"/>
      <c r="D45" s="20"/>
      <c r="E45" s="20"/>
      <c r="F45" s="20"/>
    </row>
    <row r="46" spans="1:13" x14ac:dyDescent="0.25">
      <c r="B46" s="29" t="s">
        <v>22</v>
      </c>
      <c r="C46" s="11"/>
    </row>
    <row r="47" spans="1:13" x14ac:dyDescent="0.25">
      <c r="B47" s="43" t="s">
        <v>25</v>
      </c>
      <c r="C47" s="43"/>
      <c r="D47" s="43"/>
      <c r="E47" s="43"/>
      <c r="F47" s="43"/>
      <c r="G47" s="43"/>
    </row>
    <row r="48" spans="1:13" ht="14.25" customHeight="1" x14ac:dyDescent="0.25">
      <c r="B48" s="43"/>
      <c r="C48" s="43"/>
      <c r="D48" s="43"/>
      <c r="E48" s="43"/>
      <c r="F48" s="43"/>
      <c r="G48" s="43"/>
    </row>
    <row r="49" spans="2:2" ht="18.75" customHeight="1" x14ac:dyDescent="0.25">
      <c r="B49" s="12"/>
    </row>
    <row r="50" spans="2:2" x14ac:dyDescent="0.25">
      <c r="B50" s="12"/>
    </row>
    <row r="51" spans="2:2" x14ac:dyDescent="0.25">
      <c r="B51" s="12"/>
    </row>
    <row r="52" spans="2:2" x14ac:dyDescent="0.25">
      <c r="B52" s="12"/>
    </row>
    <row r="53" spans="2:2" x14ac:dyDescent="0.25">
      <c r="B53" s="12"/>
    </row>
  </sheetData>
  <customSheetViews>
    <customSheetView guid="{8925193B-C853-4D01-B936-2E82B771FA45}" topLeftCell="A11">
      <selection activeCell="C19" sqref="C19"/>
      <pageMargins left="0.70866141732283472" right="0.70866141732283472" top="0.78740157480314965" bottom="0.78740157480314965" header="0.31496062992125984" footer="0.31496062992125984"/>
      <pageSetup paperSize="9" scale="65" orientation="landscape"/>
    </customSheetView>
  </customSheetViews>
  <mergeCells count="20">
    <mergeCell ref="B31:M31"/>
    <mergeCell ref="B32:M32"/>
    <mergeCell ref="B36:M36"/>
    <mergeCell ref="B14:M14"/>
    <mergeCell ref="B18:M18"/>
    <mergeCell ref="B22:M22"/>
    <mergeCell ref="B23:M23"/>
    <mergeCell ref="B27:M27"/>
    <mergeCell ref="I2:M2"/>
    <mergeCell ref="B4:M4"/>
    <mergeCell ref="B5:M5"/>
    <mergeCell ref="B9:M9"/>
    <mergeCell ref="B13:M13"/>
    <mergeCell ref="B47:G48"/>
    <mergeCell ref="B41:G41"/>
    <mergeCell ref="B42:G42"/>
    <mergeCell ref="B43:G43"/>
    <mergeCell ref="B44:G44"/>
    <mergeCell ref="F2:G2"/>
    <mergeCell ref="B1:M1"/>
  </mergeCells>
  <pageMargins left="0.98425196850393704" right="0.70866141732283472" top="0.51181102362204722" bottom="0.78740157480314965" header="0.31496062992125984" footer="0.31496062992125984"/>
  <pageSetup paperSize="9" scale="5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zoomScaleNormal="100" workbookViewId="0">
      <selection activeCell="A12" sqref="A12:H12"/>
    </sheetView>
  </sheetViews>
  <sheetFormatPr defaultRowHeight="15" x14ac:dyDescent="0.25"/>
  <cols>
    <col min="1" max="1" width="21.7109375" customWidth="1"/>
    <col min="8" max="8" width="12.140625" customWidth="1"/>
  </cols>
  <sheetData>
    <row r="1" spans="1:10" ht="15.75" x14ac:dyDescent="0.25">
      <c r="A1" s="62" t="s">
        <v>2</v>
      </c>
      <c r="B1" s="62"/>
      <c r="C1" s="62"/>
      <c r="D1" s="62"/>
      <c r="E1" s="62"/>
      <c r="F1" s="62"/>
      <c r="G1" s="62"/>
      <c r="H1" s="62"/>
    </row>
    <row r="2" spans="1:10" ht="15.75" x14ac:dyDescent="0.25">
      <c r="A2" s="61" t="s">
        <v>3</v>
      </c>
      <c r="B2" s="61"/>
      <c r="C2" s="61"/>
      <c r="D2" s="61"/>
      <c r="E2" s="61"/>
      <c r="F2" s="61"/>
      <c r="G2" s="61"/>
      <c r="H2" s="61"/>
      <c r="I2" s="26"/>
      <c r="J2" s="26"/>
    </row>
    <row r="3" spans="1:10" x14ac:dyDescent="0.25">
      <c r="A3" s="60" t="s">
        <v>39</v>
      </c>
      <c r="B3" s="60"/>
      <c r="C3" s="60"/>
      <c r="D3" s="60"/>
      <c r="E3" s="60"/>
      <c r="F3" s="60"/>
      <c r="G3" s="60"/>
      <c r="H3" s="60"/>
    </row>
    <row r="4" spans="1:10" ht="15.75" x14ac:dyDescent="0.25">
      <c r="A4" s="56" t="s">
        <v>4</v>
      </c>
      <c r="B4" s="56"/>
      <c r="C4" s="56"/>
      <c r="D4" s="56"/>
      <c r="E4" s="56"/>
      <c r="F4" s="56"/>
      <c r="G4" s="56"/>
      <c r="H4" s="56"/>
    </row>
    <row r="5" spans="1:10" ht="28.5" customHeight="1" x14ac:dyDescent="0.25">
      <c r="A5" s="63" t="s">
        <v>34</v>
      </c>
      <c r="B5" s="63"/>
      <c r="C5" s="63"/>
      <c r="D5" s="63"/>
      <c r="E5" s="63"/>
      <c r="F5" s="63"/>
      <c r="G5" s="63"/>
      <c r="H5" s="63"/>
    </row>
    <row r="6" spans="1:10" ht="15" customHeight="1" x14ac:dyDescent="0.25">
      <c r="A6" s="63" t="s">
        <v>5</v>
      </c>
      <c r="B6" s="63"/>
      <c r="C6" s="63"/>
      <c r="D6" s="63"/>
      <c r="E6" s="63"/>
      <c r="F6" s="63"/>
      <c r="G6" s="63"/>
      <c r="H6" s="63"/>
    </row>
    <row r="8" spans="1:10" ht="15.75" x14ac:dyDescent="0.25">
      <c r="A8" s="64" t="s">
        <v>6</v>
      </c>
      <c r="B8" s="64"/>
      <c r="C8" s="64"/>
      <c r="D8" s="64"/>
      <c r="E8" s="64"/>
      <c r="F8" s="64"/>
      <c r="G8" s="64"/>
      <c r="H8" s="64"/>
    </row>
    <row r="9" spans="1:10" ht="30.75" customHeight="1" x14ac:dyDescent="0.25">
      <c r="A9" s="59" t="s">
        <v>7</v>
      </c>
      <c r="B9" s="57"/>
      <c r="C9" s="57"/>
      <c r="D9" s="57"/>
      <c r="E9" s="57"/>
      <c r="F9" s="57"/>
      <c r="G9" s="57"/>
      <c r="H9" s="57"/>
    </row>
    <row r="10" spans="1:10" ht="79.5" customHeight="1" x14ac:dyDescent="0.25">
      <c r="A10" s="57" t="s">
        <v>8</v>
      </c>
      <c r="B10" s="57"/>
      <c r="C10" s="57"/>
      <c r="D10" s="57"/>
      <c r="E10" s="57"/>
      <c r="F10" s="57"/>
      <c r="G10" s="57"/>
      <c r="H10" s="57"/>
    </row>
    <row r="11" spans="1:10" ht="9" customHeight="1" x14ac:dyDescent="0.25">
      <c r="A11" s="57"/>
      <c r="B11" s="57"/>
      <c r="C11" s="57"/>
      <c r="D11" s="57"/>
      <c r="E11" s="57"/>
      <c r="F11" s="57"/>
      <c r="G11" s="57"/>
      <c r="H11" s="57"/>
    </row>
    <row r="12" spans="1:10" ht="78" customHeight="1" x14ac:dyDescent="0.25">
      <c r="A12" s="57" t="s">
        <v>33</v>
      </c>
      <c r="B12" s="57"/>
      <c r="C12" s="57"/>
      <c r="D12" s="57"/>
      <c r="E12" s="57"/>
      <c r="F12" s="57"/>
      <c r="G12" s="57"/>
      <c r="H12" s="57"/>
    </row>
    <row r="13" spans="1:10" ht="9.75" customHeight="1" x14ac:dyDescent="0.25">
      <c r="A13" s="27"/>
      <c r="B13" s="27"/>
      <c r="C13" s="27"/>
      <c r="D13" s="27"/>
      <c r="E13" s="27"/>
      <c r="F13" s="27"/>
      <c r="G13" s="27"/>
      <c r="H13" s="27"/>
    </row>
    <row r="14" spans="1:10" ht="34.5" customHeight="1" x14ac:dyDescent="0.25">
      <c r="A14" s="57" t="s">
        <v>28</v>
      </c>
      <c r="B14" s="57"/>
      <c r="C14" s="57"/>
      <c r="D14" s="57"/>
      <c r="E14" s="57"/>
      <c r="F14" s="57"/>
      <c r="G14" s="57"/>
      <c r="H14" s="57"/>
    </row>
    <row r="15" spans="1:10" ht="9" customHeight="1" x14ac:dyDescent="0.25">
      <c r="A15" s="27"/>
      <c r="B15" s="27"/>
      <c r="C15" s="27"/>
      <c r="D15" s="27"/>
      <c r="E15" s="27"/>
      <c r="F15" s="27"/>
      <c r="G15" s="27"/>
      <c r="H15" s="27"/>
    </row>
    <row r="16" spans="1:10" ht="162.75" customHeight="1" x14ac:dyDescent="0.25">
      <c r="A16" s="58" t="s">
        <v>30</v>
      </c>
      <c r="B16" s="58"/>
      <c r="C16" s="58"/>
      <c r="D16" s="58"/>
      <c r="E16" s="58"/>
      <c r="F16" s="58"/>
      <c r="G16" s="58"/>
      <c r="H16" s="58"/>
    </row>
    <row r="17" spans="1:8" ht="6.6" customHeight="1" x14ac:dyDescent="0.25">
      <c r="A17" s="27"/>
      <c r="B17" s="27"/>
      <c r="C17" s="27"/>
      <c r="D17" s="27"/>
      <c r="E17" s="27"/>
      <c r="F17" s="27"/>
      <c r="G17" s="27"/>
      <c r="H17" s="27"/>
    </row>
    <row r="18" spans="1:8" ht="164.25" customHeight="1" x14ac:dyDescent="0.25">
      <c r="A18" s="58" t="s">
        <v>35</v>
      </c>
      <c r="B18" s="58"/>
      <c r="C18" s="58"/>
      <c r="D18" s="58"/>
      <c r="E18" s="58"/>
      <c r="F18" s="58"/>
      <c r="G18" s="58"/>
      <c r="H18" s="58"/>
    </row>
    <row r="19" spans="1:8" ht="10.5" customHeight="1" x14ac:dyDescent="0.25">
      <c r="A19" s="34"/>
      <c r="B19" s="34"/>
      <c r="C19" s="34"/>
      <c r="D19" s="34"/>
      <c r="E19" s="34"/>
      <c r="F19" s="34"/>
      <c r="G19" s="34"/>
      <c r="H19" s="34"/>
    </row>
    <row r="20" spans="1:8" ht="46.5" customHeight="1" x14ac:dyDescent="0.25">
      <c r="A20" s="58" t="s">
        <v>32</v>
      </c>
      <c r="B20" s="58"/>
      <c r="C20" s="58"/>
      <c r="D20" s="58"/>
      <c r="E20" s="58"/>
      <c r="F20" s="58"/>
      <c r="G20" s="58"/>
      <c r="H20" s="58"/>
    </row>
    <row r="21" spans="1:8" ht="9.75" customHeight="1" x14ac:dyDescent="0.25">
      <c r="A21" s="27"/>
      <c r="B21" s="27"/>
      <c r="C21" s="27"/>
      <c r="D21" s="27"/>
      <c r="E21" s="27"/>
      <c r="F21" s="27"/>
      <c r="G21" s="27"/>
      <c r="H21" s="27"/>
    </row>
    <row r="22" spans="1:8" ht="130.5" customHeight="1" x14ac:dyDescent="0.25">
      <c r="A22" s="57" t="s">
        <v>29</v>
      </c>
      <c r="B22" s="57"/>
      <c r="C22" s="57"/>
      <c r="D22" s="57"/>
      <c r="E22" s="57"/>
      <c r="F22" s="57"/>
      <c r="G22" s="57"/>
      <c r="H22" s="57"/>
    </row>
    <row r="23" spans="1:8" ht="129" customHeight="1" x14ac:dyDescent="0.25">
      <c r="A23" s="57" t="s">
        <v>31</v>
      </c>
      <c r="B23" s="57"/>
      <c r="C23" s="57"/>
      <c r="D23" s="57"/>
      <c r="E23" s="57"/>
      <c r="F23" s="57"/>
      <c r="G23" s="57"/>
      <c r="H23" s="57"/>
    </row>
    <row r="24" spans="1:8" x14ac:dyDescent="0.25">
      <c r="A24" s="27"/>
      <c r="B24" s="27"/>
      <c r="C24" s="27"/>
      <c r="D24" s="27"/>
      <c r="E24" s="27"/>
      <c r="F24" s="27"/>
      <c r="G24" s="27"/>
      <c r="H24" s="27"/>
    </row>
    <row r="25" spans="1:8" ht="15.75" x14ac:dyDescent="0.25">
      <c r="A25" s="56" t="s">
        <v>9</v>
      </c>
      <c r="B25" s="56"/>
      <c r="C25" s="56"/>
      <c r="D25" s="56"/>
      <c r="E25" s="56"/>
      <c r="F25" s="56"/>
      <c r="G25" s="56"/>
      <c r="H25" s="56"/>
    </row>
    <row r="26" spans="1:8" ht="15.75" x14ac:dyDescent="0.25">
      <c r="A26" s="57" t="s">
        <v>27</v>
      </c>
      <c r="B26" s="59"/>
      <c r="C26" s="59"/>
      <c r="D26" s="59"/>
      <c r="E26" s="59"/>
      <c r="F26" s="59"/>
      <c r="G26" s="59"/>
      <c r="H26" s="59"/>
    </row>
    <row r="28" spans="1:8" ht="15.75" x14ac:dyDescent="0.25">
      <c r="A28" s="56" t="s">
        <v>10</v>
      </c>
      <c r="B28" s="56"/>
      <c r="C28" s="56"/>
      <c r="D28" s="56"/>
      <c r="E28" s="56"/>
      <c r="F28" s="56"/>
      <c r="G28" s="56"/>
      <c r="H28" s="56"/>
    </row>
    <row r="29" spans="1:8" ht="55.5" customHeight="1" x14ac:dyDescent="0.25">
      <c r="A29" s="57" t="s">
        <v>11</v>
      </c>
      <c r="B29" s="57"/>
      <c r="C29" s="57"/>
      <c r="D29" s="57"/>
      <c r="E29" s="57"/>
      <c r="F29" s="57"/>
      <c r="G29" s="57"/>
      <c r="H29" s="57"/>
    </row>
    <row r="30" spans="1:8" x14ac:dyDescent="0.25">
      <c r="B30" s="28"/>
    </row>
  </sheetData>
  <mergeCells count="21">
    <mergeCell ref="A3:H3"/>
    <mergeCell ref="A2:H2"/>
    <mergeCell ref="A1:H1"/>
    <mergeCell ref="A14:H14"/>
    <mergeCell ref="A4:H4"/>
    <mergeCell ref="A5:H5"/>
    <mergeCell ref="A6:H6"/>
    <mergeCell ref="A8:H8"/>
    <mergeCell ref="A9:H9"/>
    <mergeCell ref="A10:H10"/>
    <mergeCell ref="A11:H11"/>
    <mergeCell ref="A12:H12"/>
    <mergeCell ref="A28:H28"/>
    <mergeCell ref="A29:H29"/>
    <mergeCell ref="A23:H23"/>
    <mergeCell ref="A16:H16"/>
    <mergeCell ref="A18:H18"/>
    <mergeCell ref="A22:H22"/>
    <mergeCell ref="A25:H25"/>
    <mergeCell ref="A26:H26"/>
    <mergeCell ref="A20:H20"/>
  </mergeCells>
  <pageMargins left="0.70866141732283472" right="0.15748031496062992" top="0.74803149606299213" bottom="0.51181102362204722"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C-9</vt:lpstr>
      <vt:lpstr>Метаданыя</vt:lpstr>
      <vt:lpstr>'C-9'!Область_печати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cookies!</dc:creator>
  <cp:lastModifiedBy>Корнюшко Юлия Владимировна</cp:lastModifiedBy>
  <cp:lastPrinted>2025-04-22T08:47:19Z</cp:lastPrinted>
  <dcterms:created xsi:type="dcterms:W3CDTF">2011-05-01T09:55:58Z</dcterms:created>
  <dcterms:modified xsi:type="dcterms:W3CDTF">2026-04-17T14:45:33Z</dcterms:modified>
</cp:coreProperties>
</file>