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4505" yWindow="-15" windowWidth="14310" windowHeight="12045"/>
  </bookViews>
  <sheets>
    <sheet name="C-9" sheetId="5" r:id="rId1"/>
    <sheet name="Метаданные" sheetId="6" r:id="rId2"/>
  </sheets>
  <definedNames>
    <definedName name="_xlnm.Print_Area" localSheetId="0">'C-9'!$A$1:$M$48</definedName>
  </definedNames>
  <calcPr calcId="145621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M39" i="5" l="1"/>
  <c r="M35" i="5"/>
  <c r="M30" i="5"/>
  <c r="M26" i="5"/>
  <c r="M21" i="5"/>
  <c r="M17" i="5"/>
  <c r="M12" i="5"/>
  <c r="M8" i="5"/>
  <c r="L39" i="5" l="1"/>
  <c r="L35" i="5"/>
  <c r="L30" i="5"/>
  <c r="L26" i="5"/>
  <c r="L21" i="5"/>
  <c r="L17" i="5"/>
  <c r="L12" i="5"/>
  <c r="L8" i="5"/>
  <c r="K39" i="5" l="1"/>
  <c r="K35" i="5"/>
  <c r="K30" i="5"/>
  <c r="K26" i="5"/>
  <c r="K21" i="5"/>
  <c r="K17" i="5"/>
  <c r="K12" i="5"/>
  <c r="K8" i="5"/>
  <c r="J39" i="5" l="1"/>
  <c r="J35" i="5"/>
  <c r="J30" i="5"/>
  <c r="J26" i="5"/>
  <c r="J21" i="5"/>
  <c r="J17" i="5"/>
  <c r="J12" i="5"/>
  <c r="J8" i="5"/>
  <c r="I39" i="5"/>
  <c r="I35" i="5"/>
  <c r="I30" i="5"/>
  <c r="I26" i="5"/>
  <c r="I21" i="5"/>
  <c r="I17" i="5"/>
  <c r="I12" i="5"/>
  <c r="I8" i="5"/>
  <c r="H39" i="5"/>
  <c r="H35" i="5"/>
  <c r="H30" i="5"/>
  <c r="H26" i="5"/>
  <c r="H21" i="5"/>
  <c r="H17" i="5"/>
  <c r="H12" i="5"/>
  <c r="H8" i="5"/>
  <c r="G21" i="5"/>
  <c r="G39" i="5"/>
  <c r="G35" i="5"/>
  <c r="G30" i="5"/>
  <c r="G26" i="5"/>
  <c r="G17" i="5"/>
  <c r="G12" i="5"/>
  <c r="G8" i="5"/>
  <c r="F39" i="5"/>
  <c r="E39" i="5"/>
  <c r="D39" i="5"/>
  <c r="F35" i="5"/>
  <c r="E35" i="5"/>
  <c r="D35" i="5"/>
  <c r="F30" i="5"/>
  <c r="E30" i="5"/>
  <c r="D30" i="5"/>
  <c r="F21" i="5"/>
  <c r="E21" i="5"/>
  <c r="D21" i="5"/>
  <c r="F26" i="5"/>
  <c r="E26" i="5"/>
  <c r="D26" i="5"/>
  <c r="F17" i="5"/>
  <c r="E17" i="5"/>
  <c r="D17" i="5"/>
  <c r="D12" i="5"/>
  <c r="E12" i="5"/>
  <c r="F12" i="5"/>
  <c r="D8" i="5"/>
  <c r="E8" i="5"/>
  <c r="F8" i="5"/>
</calcChain>
</file>

<file path=xl/sharedStrings.xml><?xml version="1.0" encoding="utf-8"?>
<sst xmlns="http://schemas.openxmlformats.org/spreadsheetml/2006/main" count="89" uniqueCount="40">
  <si>
    <t>%</t>
  </si>
  <si>
    <t>#</t>
  </si>
  <si>
    <t>Единица</t>
  </si>
  <si>
    <t>Количество проб с превышением  установленных в стране стандартов</t>
  </si>
  <si>
    <t>по микробиологическим показателям</t>
  </si>
  <si>
    <t>по санитарно-химическим показателям</t>
  </si>
  <si>
    <t>Подземные источники централизованного водоснабжения</t>
  </si>
  <si>
    <t xml:space="preserve">Количество отобранных проб </t>
  </si>
  <si>
    <t>Доля проб с превышением установленных в стране стандартов</t>
  </si>
  <si>
    <t>Коммунальные водопроводы</t>
  </si>
  <si>
    <t>Ведомственные водопроводы</t>
  </si>
  <si>
    <t>Источники нецентрализованного водоснабжения</t>
  </si>
  <si>
    <t>Примечания:</t>
  </si>
  <si>
    <r>
      <rPr>
        <b/>
        <sz val="12"/>
        <rFont val="Calibri"/>
        <family val="2"/>
        <charset val="204"/>
      </rPr>
      <t>источник питьевого водоснабжения</t>
    </r>
    <r>
      <rPr>
        <sz val="12"/>
        <rFont val="Calibri"/>
        <family val="2"/>
        <charset val="204"/>
      </rPr>
      <t xml:space="preserve"> – водный объект (его часть), вода которого используется или может быть использована в системах питьевого водоснабжения;</t>
    </r>
    <r>
      <rPr>
        <b/>
        <sz val="12"/>
        <rFont val="Calibri"/>
        <family val="2"/>
        <charset val="204"/>
      </rPr>
      <t/>
    </r>
  </si>
  <si>
    <r>
      <t>нецентрализованная система питьевого водоснабжения</t>
    </r>
    <r>
      <rPr>
        <sz val="12"/>
        <rFont val="Calibri"/>
        <family val="2"/>
        <charset val="204"/>
      </rPr>
      <t xml:space="preserve"> – отдельно расположенные сооружения и устройства (шахтный колодец, каптаж, трубчатый колодец), предназначенные для пользования питьевой водой;</t>
    </r>
  </si>
  <si>
    <t>Справочно:</t>
  </si>
  <si>
    <r>
      <rPr>
        <b/>
        <sz val="12"/>
        <rFont val="Calibri"/>
        <family val="2"/>
        <charset val="204"/>
      </rPr>
      <t>централизованная система питьевого водоснабжения</t>
    </r>
    <r>
      <rPr>
        <sz val="12"/>
        <rFont val="Calibri"/>
        <family val="2"/>
        <charset val="204"/>
      </rPr>
      <t xml:space="preserve"> – совокупность источников питьевого водоснабжения, сооружений и устройств, функционально связанных между собой и предназначенных для добычи (изъятия), транспортировки, распределения и подачи питьевой воды к местам ее потребления, а при необходимости – для ее подготовки и хранения.</t>
    </r>
  </si>
  <si>
    <t>Показатель:</t>
  </si>
  <si>
    <t>Краткое описание:</t>
  </si>
  <si>
    <t>Методология:</t>
  </si>
  <si>
    <t>Источник данных:</t>
  </si>
  <si>
    <t>Значимость показателя:</t>
  </si>
  <si>
    <t>С9 – Качество питьевой воды</t>
  </si>
  <si>
    <t>доля проб с превышением установленных в стране гигиенических нормативов.</t>
  </si>
  <si>
    <r>
      <t xml:space="preserve">питьевая вода </t>
    </r>
    <r>
      <rPr>
        <sz val="12"/>
        <color theme="1"/>
        <rFont val="Arial"/>
        <family val="2"/>
        <charset val="204"/>
      </rPr>
      <t>– вода, которая соответствует нормативам безопасности питьевой воды;</t>
    </r>
  </si>
  <si>
    <r>
      <rPr>
        <b/>
        <sz val="12"/>
        <color theme="1"/>
        <rFont val="Arial"/>
        <family val="2"/>
        <charset val="204"/>
      </rPr>
      <t>нормативы безопасности питьевой воды</t>
    </r>
    <r>
      <rPr>
        <sz val="12"/>
        <color theme="1"/>
        <rFont val="Arial"/>
        <family val="2"/>
        <charset val="204"/>
      </rPr>
      <t xml:space="preserve"> – совокупность установленных гигиеническими нормативами показателей, обеспечивающих безопасность питьевой воды в эпидемическом отношении по микробиологическим (биологическим) показателям, в радиационном отношении, безвредность по химическому составу и благоприятные органолептические свойства.</t>
    </r>
  </si>
  <si>
    <t>административные данные Министерства здравоохранения Республики Беларусь.</t>
  </si>
  <si>
    <r>
      <t xml:space="preserve">Показатели безопасности питьевой воды </t>
    </r>
    <r>
      <rPr>
        <b/>
        <sz val="12"/>
        <color theme="1"/>
        <rFont val="Arial"/>
        <family val="2"/>
        <charset val="204"/>
      </rPr>
      <t>централизованных систем питьевого водоснабжения</t>
    </r>
    <r>
      <rPr>
        <sz val="12"/>
        <color theme="1"/>
        <rFont val="Arial"/>
        <family val="2"/>
        <charset val="204"/>
      </rPr>
      <t xml:space="preserve"> должны соответствовать нормативам по:</t>
    </r>
  </si>
  <si>
    <r>
      <rPr>
        <b/>
        <sz val="12"/>
        <color theme="1"/>
        <rFont val="Arial"/>
        <family val="2"/>
        <charset val="204"/>
      </rPr>
      <t>микробиологическим показателям</t>
    </r>
    <r>
      <rPr>
        <sz val="12"/>
        <color theme="1"/>
        <rFont val="Arial"/>
        <family val="2"/>
        <charset val="204"/>
      </rPr>
      <t xml:space="preserve"> безопасности воды (термотолерантные колиформные бактерии; общие колиформные бактерии; общее микробное число; колифаги, цисты лямблий и ооцисты криптоспоридий (определение проводится в системах питьевого водоснабжения с водозабором из поверхностных водных объектов или из подземных водных объектов с влиянием поверхностных вод), споры сульфитредуцирующих клостридий (определение проводится при оценке эффективности технологии обработки воды в централизованных системах питьевого водоснабжения с водозабором из поверхностных водных объектов или из подземных водных объектов с влиянием поверхностных вод); энтеровирусы;  legionella pneumophila), приведенным </t>
    </r>
    <r>
      <rPr>
        <i/>
        <sz val="12"/>
        <color theme="1"/>
        <rFont val="Arial"/>
        <family val="2"/>
        <charset val="204"/>
      </rPr>
      <t>в таблице 1 Гигиенического норматива;</t>
    </r>
  </si>
  <si>
    <r>
      <t xml:space="preserve">показателям безопасности воды </t>
    </r>
    <r>
      <rPr>
        <b/>
        <sz val="12"/>
        <color theme="1"/>
        <rFont val="Arial"/>
        <family val="2"/>
        <charset val="204"/>
      </rPr>
      <t>по химическому составу</t>
    </r>
    <r>
      <rPr>
        <sz val="12"/>
        <color theme="1"/>
        <rFont val="Arial"/>
        <family val="2"/>
        <charset val="204"/>
      </rPr>
      <t xml:space="preserve">, связанным с поступлением и образованием веществ в питьевой воде в процессе ее обработки и в системе питьевого водоснабжения, приведенным </t>
    </r>
    <r>
      <rPr>
        <i/>
        <sz val="12"/>
        <color theme="1"/>
        <rFont val="Arial"/>
        <family val="2"/>
        <charset val="204"/>
      </rPr>
      <t>в таблице 3 Гигиенического норматива</t>
    </r>
    <r>
      <rPr>
        <sz val="12"/>
        <color theme="1"/>
        <rFont val="Arial"/>
        <family val="2"/>
        <charset val="204"/>
      </rPr>
      <t>.</t>
    </r>
  </si>
  <si>
    <r>
      <t xml:space="preserve">Показатели безопасности питьевой воды </t>
    </r>
    <r>
      <rPr>
        <b/>
        <sz val="12"/>
        <color theme="1"/>
        <rFont val="Arial"/>
        <family val="2"/>
        <charset val="204"/>
      </rPr>
      <t>нецентрализованных систем питьевого водоснабжения</t>
    </r>
    <r>
      <rPr>
        <sz val="12"/>
        <color theme="1"/>
        <rFont val="Arial"/>
        <family val="2"/>
        <charset val="204"/>
      </rPr>
      <t xml:space="preserve"> должны соответствовать нормативам по органолептическим показателям безопасности (запах, привкус, цветность, мутность), обобщенным и химическим показателям безопасности (водородный показатель, жесткость общая, окисляемость перманганатная, нитраты, сухой остаток, сульфаты, хлориды, химические вещества) и микробиологическим показателям безопасности (общие колиформные бактерии, общее микробное число, термотолерантные колиформные бактерии), приведенным </t>
    </r>
    <r>
      <rPr>
        <i/>
        <sz val="12"/>
        <color theme="1"/>
        <rFont val="Arial"/>
        <family val="2"/>
        <charset val="204"/>
      </rPr>
      <t>в таблице 4 Гигиенического норматива</t>
    </r>
    <r>
      <rPr>
        <sz val="12"/>
        <color theme="1"/>
        <rFont val="Arial"/>
        <family val="2"/>
        <charset val="204"/>
      </rPr>
      <t>.</t>
    </r>
  </si>
  <si>
    <r>
      <t xml:space="preserve">Обязательные для соблюдения всеми пользователями допустимые значения показателей безопасности питьевой воды установлены гигиеническим нормативом «Показатели безопасности питьевой воды» </t>
    </r>
    <r>
      <rPr>
        <i/>
        <sz val="12"/>
        <color theme="1"/>
        <rFont val="Arial"/>
        <family val="2"/>
        <charset val="204"/>
      </rPr>
      <t>(далее – Гигиенический норматив)</t>
    </r>
    <r>
      <rPr>
        <sz val="12"/>
        <color theme="1"/>
        <rFont val="Arial"/>
        <family val="2"/>
        <charset val="204"/>
      </rPr>
      <t>, утвержденным постановлением Совета Министров Республики Беларусь от 25.01.2021 № 37.</t>
    </r>
  </si>
  <si>
    <r>
      <t xml:space="preserve">показателям безопасности воды </t>
    </r>
    <r>
      <rPr>
        <b/>
        <sz val="12"/>
        <color theme="1"/>
        <rFont val="Arial"/>
        <family val="2"/>
        <charset val="204"/>
      </rPr>
      <t>по химическому составу</t>
    </r>
    <r>
      <rPr>
        <sz val="12"/>
        <color theme="1"/>
        <rFont val="Arial"/>
        <family val="2"/>
        <charset val="204"/>
      </rPr>
      <t>,</t>
    </r>
    <r>
      <rPr>
        <b/>
        <sz val="12"/>
        <color theme="1"/>
        <rFont val="Arial"/>
        <family val="2"/>
        <charset val="204"/>
      </rPr>
      <t xml:space="preserve"> </t>
    </r>
    <r>
      <rPr>
        <sz val="12"/>
        <color theme="1"/>
        <rFont val="Arial"/>
        <family val="2"/>
        <charset val="204"/>
      </rPr>
      <t xml:space="preserve">включающим органолептические показатели (запах, мутность, привкус, цветность), обобщенные показатели (водородный показатель; жесткость общая; нефтепродукты (суммарно); окисляемость перманганатная; поверхностно-активные вещества, анионоактивные; сухой остаток; фенольный индекс), неорганические вещества (алюминий, барий, бор, железо, кадмий, марганец, медь, мышьяк, никель, нитраты, ртуть, свинец, селен, сульфаты, сурьма, фтор, хлориды, хром, цианиды, цинк), органические вещества (γ-ГХЦГ (линдан), ДДТ (сумма изомеров), 2,4-Д, пестициды) и комплексные показатели токсичности (по сумме нитратов и нитритов, по сумме пестицидов) и приведенным </t>
    </r>
    <r>
      <rPr>
        <i/>
        <sz val="12"/>
        <color theme="1"/>
        <rFont val="Arial"/>
        <family val="2"/>
        <charset val="204"/>
      </rPr>
      <t>в таблице 2 Гигиенического норматива;</t>
    </r>
  </si>
  <si>
    <r>
      <rPr>
        <i/>
        <sz val="12"/>
        <color theme="1"/>
        <rFont val="Arial"/>
        <family val="2"/>
        <charset val="204"/>
      </rPr>
      <t>Кроме того,</t>
    </r>
    <r>
      <rPr>
        <sz val="12"/>
        <color theme="1"/>
        <rFont val="Arial"/>
        <family val="2"/>
        <charset val="204"/>
      </rPr>
      <t xml:space="preserve"> показатели безопасности питьевой воды </t>
    </r>
    <r>
      <rPr>
        <b/>
        <sz val="12"/>
        <color theme="1"/>
        <rFont val="Arial"/>
        <family val="2"/>
        <charset val="204"/>
      </rPr>
      <t>централизованных и нецентрализованных систем питьевого водоснабжения</t>
    </r>
    <r>
      <rPr>
        <sz val="12"/>
        <color theme="1"/>
        <rFont val="Arial"/>
        <family val="2"/>
        <charset val="204"/>
      </rPr>
      <t xml:space="preserve"> должны соответствовать предельно-допустимым концентрациям и ориентировочно допустимым уровням органических и неорганических химических веществ в питьевой воде, поступающим в источники водоснабжения в результате хозяйственной деятельности человека, </t>
    </r>
    <r>
      <rPr>
        <i/>
        <sz val="12"/>
        <color theme="1"/>
        <rFont val="Arial"/>
        <family val="2"/>
        <charset val="204"/>
      </rPr>
      <t>приведенным в таблицах 6 и 7 Гигиенического норматива</t>
    </r>
    <r>
      <rPr>
        <sz val="12"/>
        <color theme="1"/>
        <rFont val="Arial"/>
        <family val="2"/>
        <charset val="204"/>
      </rPr>
      <t xml:space="preserve">, а также гигиеническим нормативам содержания полибромированных соединений в питьевой воде, </t>
    </r>
    <r>
      <rPr>
        <i/>
        <sz val="12"/>
        <color theme="1"/>
        <rFont val="Arial"/>
        <family val="2"/>
        <charset val="204"/>
      </rPr>
      <t>приведенным в таблице 8 Гигиенического норматива.</t>
    </r>
  </si>
  <si>
    <t>характеризует степень соответствия качества питьевой воды нормативам безопасности питьевой воды и позволяет определить риск негативного воздействия некачественной питьевой воды на здоровье человека.</t>
  </si>
  <si>
    <t>количество отобранных проб питьевой воды, из них количество проб, несоответствующих гигиеническим нормативам;</t>
  </si>
  <si>
    <t>за 2016-2025 гг.</t>
  </si>
  <si>
    <r>
      <t xml:space="preserve"> Временные ряды данных по показателям за период 2016-2025 гг., 
Таблица C-9. Качество питьевой воды:  </t>
    </r>
    <r>
      <rPr>
        <i/>
        <sz val="14"/>
        <rFont val="Calibri"/>
        <family val="2"/>
        <charset val="204"/>
      </rPr>
      <t>Беларусь</t>
    </r>
  </si>
  <si>
    <t>на 23.04.2026</t>
  </si>
  <si>
    <t>По данным Министерства здравоохранения Республики Беларусь.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</si>
</sst>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1"/>
      <color theme="1"/>
      <name val="Calibri"/>
      <scheme val="minor"/>
    </font>
    <font>
      <sz val="12"/>
      <name val="Calibri"/>
      <family val="2"/>
      <charset val="204"/>
    </font>
    <font>
      <b/>
      <sz val="14"/>
      <name val="Calibri"/>
      <family val="2"/>
    </font>
    <font>
      <b/>
      <sz val="12"/>
      <name val="Calibri"/>
      <family val="2"/>
      <charset val="204"/>
    </font>
    <font>
      <sz val="11"/>
      <name val="Calibri"/>
      <family val="2"/>
      <charset val="204"/>
    </font>
    <font>
      <i/>
      <sz val="10"/>
      <name val="Calibri"/>
      <family val="2"/>
      <charset val="204"/>
    </font>
    <font>
      <sz val="10"/>
      <name val="Calibri"/>
      <family val="2"/>
      <charset val="204"/>
    </font>
    <font>
      <u/>
      <sz val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i/>
      <sz val="14"/>
      <name val="Calibri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i/>
      <sz val="11"/>
      <name val="Calibri"/>
      <family val="2"/>
      <charset val="204"/>
    </font>
    <font>
      <i/>
      <sz val="12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71">
    <xf numFmtId="0" fontId="0" fillId="0" borderId="0" xfId="0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/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Border="1" applyAlignment="1">
      <alignment horizontal="justify"/>
    </xf>
    <xf numFmtId="0" fontId="1" fillId="2" borderId="0" xfId="0" applyFont="1" applyFill="1" applyBorder="1" applyAlignment="1">
      <alignment horizontal="justify"/>
    </xf>
    <xf numFmtId="0" fontId="1" fillId="2" borderId="0" xfId="0" applyFont="1" applyFill="1" applyAlignment="1">
      <alignment horizontal="justify"/>
    </xf>
    <xf numFmtId="0" fontId="9" fillId="2" borderId="3" xfId="0" applyFont="1" applyFill="1" applyBorder="1" applyAlignment="1">
      <alignment horizontal="left" vertical="top" wrapText="1"/>
    </xf>
    <xf numFmtId="0" fontId="1" fillId="0" borderId="0" xfId="0" applyFont="1" applyFill="1"/>
    <xf numFmtId="0" fontId="10" fillId="2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center" wrapText="1"/>
    </xf>
    <xf numFmtId="164" fontId="3" fillId="4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wrapText="1"/>
    </xf>
    <xf numFmtId="0" fontId="9" fillId="2" borderId="0" xfId="0" applyFont="1" applyFill="1"/>
    <xf numFmtId="0" fontId="9" fillId="2" borderId="1" xfId="0" applyFont="1" applyFill="1" applyBorder="1"/>
    <xf numFmtId="0" fontId="9" fillId="0" borderId="1" xfId="0" applyFont="1" applyFill="1" applyBorder="1"/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14" fillId="2" borderId="8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10" fillId="2" borderId="14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center" wrapText="1"/>
    </xf>
    <xf numFmtId="164" fontId="3" fillId="4" borderId="6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7" borderId="0" xfId="0" applyFont="1" applyFill="1" applyAlignment="1">
      <alignment horizontal="left" vertical="center"/>
    </xf>
    <xf numFmtId="0" fontId="3" fillId="5" borderId="12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10" fillId="6" borderId="12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center" vertical="top" wrapText="1"/>
    </xf>
    <xf numFmtId="0" fontId="10" fillId="6" borderId="2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center" wrapText="1"/>
    </xf>
    <xf numFmtId="0" fontId="4" fillId="0" borderId="8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wrapText="1"/>
    </xf>
    <xf numFmtId="0" fontId="9" fillId="2" borderId="6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0" fontId="9" fillId="2" borderId="7" xfId="0" applyFont="1" applyFill="1" applyBorder="1" applyAlignment="1">
      <alignment horizontal="left" wrapText="1"/>
    </xf>
    <xf numFmtId="0" fontId="9" fillId="2" borderId="8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 wrapText="1"/>
    </xf>
    <xf numFmtId="0" fontId="13" fillId="0" borderId="0" xfId="0" applyFont="1" applyFill="1" applyAlignment="1">
      <alignment horizontal="left" vertical="center" wrapText="1"/>
    </xf>
    <xf numFmtId="0" fontId="12" fillId="7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2" fillId="7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 wrapText="1" indent="2"/>
    </xf>
    <xf numFmtId="0" fontId="13" fillId="0" borderId="0" xfId="0" applyFont="1" applyAlignment="1">
      <alignment horizontal="left" vertical="top" wrapText="1"/>
    </xf>
    <xf numFmtId="0" fontId="12" fillId="7" borderId="0" xfId="0" applyFont="1" applyFill="1" applyAlignment="1">
      <alignment horizontal="left"/>
    </xf>
    <xf numFmtId="0" fontId="12" fillId="0" borderId="0" xfId="0" applyFont="1" applyAlignment="1">
      <alignment horizontal="left" vertical="center" wrapText="1"/>
    </xf>
    <xf numFmtId="0" fontId="12" fillId="7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top"/>
    </xf>
  </cellXfs>
  <cellStyles count="2">
    <cellStyle name="Обычный" xfId="0" builtinId="0"/>
    <cellStyle name="Процентный" xfId="1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/>
        </patternFill>
      </fill>
    </dxf>
  </dxfs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0" name="Tabulka10" displayName="Tabulka10" ref="A3:A43" headerRowCount="0" totalsRowShown="0" headerRowDxfId="3" dataDxfId="2">
  <tableColumns count="1">
    <tableColumn id="1" name="Sloupec1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view="pageBreakPreview" topLeftCell="A28" zoomScale="60" zoomScaleNormal="100" workbookViewId="0">
      <selection activeCell="B44" sqref="B44:G44"/>
    </sheetView>
  </sheetViews>
  <sheetFormatPr defaultColWidth="11.42578125" defaultRowHeight="15.75" x14ac:dyDescent="0.25"/>
  <cols>
    <col min="1" max="1" width="5.7109375" style="23" customWidth="1"/>
    <col min="2" max="2" width="44.85546875" style="1" customWidth="1"/>
    <col min="3" max="3" width="14" style="1" customWidth="1"/>
    <col min="4" max="16384" width="11.42578125" style="1"/>
  </cols>
  <sheetData>
    <row r="1" spans="1:13" ht="42.75" customHeight="1" x14ac:dyDescent="0.3">
      <c r="B1" s="45" t="s">
        <v>37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6.5" thickBot="1" x14ac:dyDescent="0.3">
      <c r="B2" s="2"/>
      <c r="F2" s="31"/>
      <c r="G2" s="31"/>
      <c r="H2" s="32"/>
      <c r="J2" s="46" t="s">
        <v>38</v>
      </c>
      <c r="K2" s="46"/>
      <c r="L2" s="46"/>
      <c r="M2" s="46"/>
    </row>
    <row r="3" spans="1:13" s="5" customFormat="1" ht="16.5" thickBot="1" x14ac:dyDescent="0.3">
      <c r="A3" s="24"/>
      <c r="B3" s="3"/>
      <c r="C3" s="4" t="s">
        <v>2</v>
      </c>
      <c r="D3" s="4">
        <v>2016</v>
      </c>
      <c r="E3" s="4">
        <v>2017</v>
      </c>
      <c r="F3" s="4">
        <v>2018</v>
      </c>
      <c r="G3" s="4">
        <v>2019</v>
      </c>
      <c r="H3" s="4">
        <v>2020</v>
      </c>
      <c r="I3" s="4">
        <v>2021</v>
      </c>
      <c r="J3" s="4">
        <v>2022</v>
      </c>
      <c r="K3" s="4">
        <v>2023</v>
      </c>
      <c r="L3" s="4">
        <v>2024</v>
      </c>
      <c r="M3" s="4">
        <v>2025</v>
      </c>
    </row>
    <row r="4" spans="1:13" s="5" customFormat="1" ht="16.5" customHeight="1" thickBot="1" x14ac:dyDescent="0.3">
      <c r="A4" s="24"/>
      <c r="B4" s="39" t="s">
        <v>6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1"/>
    </row>
    <row r="5" spans="1:13" s="16" customFormat="1" ht="16.5" thickBot="1" x14ac:dyDescent="0.3">
      <c r="A5" s="25"/>
      <c r="B5" s="42" t="s">
        <v>4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s="5" customFormat="1" ht="16.5" thickBot="1" x14ac:dyDescent="0.3">
      <c r="A6" s="21">
        <v>1</v>
      </c>
      <c r="B6" s="15" t="s">
        <v>7</v>
      </c>
      <c r="C6" s="20" t="s">
        <v>1</v>
      </c>
      <c r="D6" s="18">
        <v>27541</v>
      </c>
      <c r="E6" s="18">
        <v>22047</v>
      </c>
      <c r="F6" s="18">
        <v>17785</v>
      </c>
      <c r="G6" s="18">
        <v>17751</v>
      </c>
      <c r="H6" s="18">
        <v>14348</v>
      </c>
      <c r="I6" s="18">
        <v>15423</v>
      </c>
      <c r="J6" s="18">
        <v>8700</v>
      </c>
      <c r="K6" s="18">
        <v>10541</v>
      </c>
      <c r="L6" s="18">
        <v>20127</v>
      </c>
      <c r="M6" s="18">
        <v>19744</v>
      </c>
    </row>
    <row r="7" spans="1:13" s="5" customFormat="1" ht="32.25" thickBot="1" x14ac:dyDescent="0.3">
      <c r="A7" s="21">
        <v>2</v>
      </c>
      <c r="B7" s="6" t="s">
        <v>3</v>
      </c>
      <c r="C7" s="7" t="s">
        <v>1</v>
      </c>
      <c r="D7" s="18">
        <v>108</v>
      </c>
      <c r="E7" s="18">
        <v>125</v>
      </c>
      <c r="F7" s="18">
        <v>118</v>
      </c>
      <c r="G7" s="18">
        <v>210</v>
      </c>
      <c r="H7" s="18">
        <v>230</v>
      </c>
      <c r="I7" s="18">
        <v>132</v>
      </c>
      <c r="J7" s="18">
        <v>21</v>
      </c>
      <c r="K7" s="18">
        <v>15</v>
      </c>
      <c r="L7" s="18">
        <v>91</v>
      </c>
      <c r="M7" s="18">
        <v>72</v>
      </c>
    </row>
    <row r="8" spans="1:13" s="5" customFormat="1" ht="32.25" thickBot="1" x14ac:dyDescent="0.3">
      <c r="A8" s="21">
        <v>3</v>
      </c>
      <c r="B8" s="17" t="s">
        <v>8</v>
      </c>
      <c r="C8" s="8" t="s">
        <v>0</v>
      </c>
      <c r="D8" s="19">
        <f t="shared" ref="D8:G8" si="0">IF(D7="", "n/a", D7/D6)</f>
        <v>3.9214262372462873E-3</v>
      </c>
      <c r="E8" s="19">
        <f t="shared" si="0"/>
        <v>5.6697056288837486E-3</v>
      </c>
      <c r="F8" s="19">
        <f t="shared" si="0"/>
        <v>6.6348046106269329E-3</v>
      </c>
      <c r="G8" s="19">
        <f t="shared" si="0"/>
        <v>1.1830319418624302E-2</v>
      </c>
      <c r="H8" s="19">
        <f t="shared" ref="H8:J8" si="1">IF(H7="", "n/a", H7/H6)</f>
        <v>1.6030108725954836E-2</v>
      </c>
      <c r="I8" s="19">
        <f t="shared" si="1"/>
        <v>8.5586461777864224E-3</v>
      </c>
      <c r="J8" s="19">
        <f t="shared" si="1"/>
        <v>2.413793103448276E-3</v>
      </c>
      <c r="K8" s="19">
        <f t="shared" ref="K8:L8" si="2">IF(K7="", "n/a", K7/K6)</f>
        <v>1.4230148942225595E-3</v>
      </c>
      <c r="L8" s="19">
        <f t="shared" si="2"/>
        <v>4.521289809708352E-3</v>
      </c>
      <c r="M8" s="19">
        <f t="shared" ref="M8" si="3">IF(M7="", "n/a", M7/M6)</f>
        <v>3.6466774716369531E-3</v>
      </c>
    </row>
    <row r="9" spans="1:13" s="5" customFormat="1" ht="16.5" thickBot="1" x14ac:dyDescent="0.3">
      <c r="A9" s="21"/>
      <c r="B9" s="42" t="s">
        <v>5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4"/>
    </row>
    <row r="10" spans="1:13" s="5" customFormat="1" ht="16.5" thickBot="1" x14ac:dyDescent="0.3">
      <c r="A10" s="21">
        <v>4</v>
      </c>
      <c r="B10" s="6" t="s">
        <v>7</v>
      </c>
      <c r="C10" s="20" t="s">
        <v>1</v>
      </c>
      <c r="D10" s="18">
        <v>23696</v>
      </c>
      <c r="E10" s="18">
        <v>20101</v>
      </c>
      <c r="F10" s="18">
        <v>17348</v>
      </c>
      <c r="G10" s="18">
        <v>15834</v>
      </c>
      <c r="H10" s="18">
        <v>13134</v>
      </c>
      <c r="I10" s="18">
        <v>11435</v>
      </c>
      <c r="J10" s="18">
        <v>8016</v>
      </c>
      <c r="K10" s="18">
        <v>10245</v>
      </c>
      <c r="L10" s="18">
        <v>19079</v>
      </c>
      <c r="M10" s="18">
        <v>21139</v>
      </c>
    </row>
    <row r="11" spans="1:13" s="5" customFormat="1" ht="32.25" thickBot="1" x14ac:dyDescent="0.3">
      <c r="A11" s="21">
        <v>5</v>
      </c>
      <c r="B11" s="15" t="s">
        <v>3</v>
      </c>
      <c r="C11" s="7" t="s">
        <v>1</v>
      </c>
      <c r="D11" s="18">
        <v>8450</v>
      </c>
      <c r="E11" s="18">
        <v>7646</v>
      </c>
      <c r="F11" s="18">
        <v>5975</v>
      </c>
      <c r="G11" s="18">
        <v>6605</v>
      </c>
      <c r="H11" s="18">
        <v>6198</v>
      </c>
      <c r="I11" s="18">
        <v>5054</v>
      </c>
      <c r="J11" s="18">
        <v>3780</v>
      </c>
      <c r="K11" s="18">
        <v>3797</v>
      </c>
      <c r="L11" s="18">
        <v>6354</v>
      </c>
      <c r="M11" s="18">
        <v>6897</v>
      </c>
    </row>
    <row r="12" spans="1:13" s="5" customFormat="1" ht="32.25" thickBot="1" x14ac:dyDescent="0.3">
      <c r="A12" s="21">
        <v>6</v>
      </c>
      <c r="B12" s="33" t="s">
        <v>8</v>
      </c>
      <c r="C12" s="34" t="s">
        <v>0</v>
      </c>
      <c r="D12" s="35">
        <f t="shared" ref="D12:G12" si="4">IF(D10="", "n/a", D11/D10)</f>
        <v>0.3566002700877785</v>
      </c>
      <c r="E12" s="35">
        <f t="shared" si="4"/>
        <v>0.38037908561763095</v>
      </c>
      <c r="F12" s="35">
        <f t="shared" si="4"/>
        <v>0.34442010606409962</v>
      </c>
      <c r="G12" s="35">
        <f t="shared" si="4"/>
        <v>0.41714033093343439</v>
      </c>
      <c r="H12" s="35">
        <f t="shared" ref="H12:J12" si="5">IF(H10="", "n/a", H11/H10)</f>
        <v>0.4719049794426679</v>
      </c>
      <c r="I12" s="35">
        <f t="shared" si="5"/>
        <v>0.44197638828159158</v>
      </c>
      <c r="J12" s="35">
        <f t="shared" si="5"/>
        <v>0.47155688622754494</v>
      </c>
      <c r="K12" s="35">
        <f t="shared" ref="K12:L12" si="6">IF(K10="", "n/a", K11/K10)</f>
        <v>0.37061981454367987</v>
      </c>
      <c r="L12" s="35">
        <f t="shared" si="6"/>
        <v>0.33303632265842026</v>
      </c>
      <c r="M12" s="35">
        <f t="shared" ref="M12" si="7">IF(M10="", "n/a", M11/M10)</f>
        <v>0.32626898150338235</v>
      </c>
    </row>
    <row r="13" spans="1:13" s="5" customFormat="1" ht="16.5" thickBot="1" x14ac:dyDescent="0.3">
      <c r="A13" s="21"/>
      <c r="B13" s="39" t="s">
        <v>9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1"/>
    </row>
    <row r="14" spans="1:13" s="5" customFormat="1" ht="16.5" thickBot="1" x14ac:dyDescent="0.3">
      <c r="A14" s="21"/>
      <c r="B14" s="42" t="s">
        <v>4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4"/>
    </row>
    <row r="15" spans="1:13" s="5" customFormat="1" ht="16.5" thickBot="1" x14ac:dyDescent="0.3">
      <c r="A15" s="21">
        <v>7</v>
      </c>
      <c r="B15" s="15" t="s">
        <v>7</v>
      </c>
      <c r="C15" s="20" t="s">
        <v>1</v>
      </c>
      <c r="D15" s="18">
        <v>81616</v>
      </c>
      <c r="E15" s="18">
        <v>74557</v>
      </c>
      <c r="F15" s="18">
        <v>67542</v>
      </c>
      <c r="G15" s="18">
        <v>69289</v>
      </c>
      <c r="H15" s="18">
        <v>53097</v>
      </c>
      <c r="I15" s="18">
        <v>51295</v>
      </c>
      <c r="J15" s="18">
        <v>35146</v>
      </c>
      <c r="K15" s="18">
        <v>41271</v>
      </c>
      <c r="L15" s="18">
        <v>66271</v>
      </c>
      <c r="M15" s="18">
        <v>71687</v>
      </c>
    </row>
    <row r="16" spans="1:13" s="5" customFormat="1" ht="32.25" thickBot="1" x14ac:dyDescent="0.3">
      <c r="A16" s="21">
        <v>8</v>
      </c>
      <c r="B16" s="6" t="s">
        <v>3</v>
      </c>
      <c r="C16" s="7" t="s">
        <v>1</v>
      </c>
      <c r="D16" s="18">
        <v>546</v>
      </c>
      <c r="E16" s="18">
        <v>434</v>
      </c>
      <c r="F16" s="18">
        <v>643</v>
      </c>
      <c r="G16" s="18">
        <v>839</v>
      </c>
      <c r="H16" s="18">
        <v>688</v>
      </c>
      <c r="I16" s="18">
        <v>657</v>
      </c>
      <c r="J16" s="18">
        <v>224</v>
      </c>
      <c r="K16" s="18">
        <v>180</v>
      </c>
      <c r="L16" s="18">
        <v>303</v>
      </c>
      <c r="M16" s="18">
        <v>225</v>
      </c>
    </row>
    <row r="17" spans="1:13" s="5" customFormat="1" ht="32.25" thickBot="1" x14ac:dyDescent="0.3">
      <c r="A17" s="21">
        <v>9</v>
      </c>
      <c r="B17" s="33" t="s">
        <v>8</v>
      </c>
      <c r="C17" s="34" t="s">
        <v>0</v>
      </c>
      <c r="D17" s="35">
        <f t="shared" ref="D17:G17" si="8">IF(D16="", "n/a", D16/D15)</f>
        <v>6.6898647324054109E-3</v>
      </c>
      <c r="E17" s="35">
        <f t="shared" si="8"/>
        <v>5.8210496666979625E-3</v>
      </c>
      <c r="F17" s="35">
        <f t="shared" si="8"/>
        <v>9.5200023688963905E-3</v>
      </c>
      <c r="G17" s="35">
        <f t="shared" si="8"/>
        <v>1.2108704123309616E-2</v>
      </c>
      <c r="H17" s="35">
        <f t="shared" ref="H17:J17" si="9">IF(H16="", "n/a", H16/H15)</f>
        <v>1.2957417556547451E-2</v>
      </c>
      <c r="I17" s="35">
        <f t="shared" si="9"/>
        <v>1.2808265912857003E-2</v>
      </c>
      <c r="J17" s="35">
        <f t="shared" si="9"/>
        <v>6.3734137597450634E-3</v>
      </c>
      <c r="K17" s="35">
        <f>IF(K16="", "n/a", K16/K15)</f>
        <v>4.3614160063967433E-3</v>
      </c>
      <c r="L17" s="35">
        <f>IF(L16="", "n/a", L16/L15)</f>
        <v>4.5721356249339828E-3</v>
      </c>
      <c r="M17" s="35">
        <f>IF(M16="", "n/a", M16/M15)</f>
        <v>3.1386443846164575E-3</v>
      </c>
    </row>
    <row r="18" spans="1:13" s="5" customFormat="1" ht="16.5" thickBot="1" x14ac:dyDescent="0.3">
      <c r="A18" s="21"/>
      <c r="B18" s="42" t="s">
        <v>5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4"/>
    </row>
    <row r="19" spans="1:13" s="5" customFormat="1" ht="16.5" thickBot="1" x14ac:dyDescent="0.3">
      <c r="A19" s="21">
        <v>10</v>
      </c>
      <c r="B19" s="15" t="s">
        <v>7</v>
      </c>
      <c r="C19" s="20" t="s">
        <v>1</v>
      </c>
      <c r="D19" s="18">
        <v>58110</v>
      </c>
      <c r="E19" s="18">
        <v>52286</v>
      </c>
      <c r="F19" s="18">
        <v>57626</v>
      </c>
      <c r="G19" s="18">
        <v>50948</v>
      </c>
      <c r="H19" s="18">
        <v>38247</v>
      </c>
      <c r="I19" s="18">
        <v>38248</v>
      </c>
      <c r="J19" s="18">
        <v>31479</v>
      </c>
      <c r="K19" s="18">
        <v>35324</v>
      </c>
      <c r="L19" s="18">
        <v>58387</v>
      </c>
      <c r="M19" s="18">
        <v>67681</v>
      </c>
    </row>
    <row r="20" spans="1:13" s="5" customFormat="1" ht="32.25" thickBot="1" x14ac:dyDescent="0.3">
      <c r="A20" s="21">
        <v>11</v>
      </c>
      <c r="B20" s="6" t="s">
        <v>3</v>
      </c>
      <c r="C20" s="7" t="s">
        <v>1</v>
      </c>
      <c r="D20" s="18">
        <v>7401</v>
      </c>
      <c r="E20" s="18">
        <v>9378</v>
      </c>
      <c r="F20" s="18">
        <v>9070</v>
      </c>
      <c r="G20" s="18">
        <v>10145</v>
      </c>
      <c r="H20" s="18">
        <v>9066</v>
      </c>
      <c r="I20" s="18">
        <v>7639</v>
      </c>
      <c r="J20" s="18">
        <v>5763</v>
      </c>
      <c r="K20" s="18">
        <v>5623</v>
      </c>
      <c r="L20" s="18">
        <v>7047</v>
      </c>
      <c r="M20" s="18">
        <v>6241</v>
      </c>
    </row>
    <row r="21" spans="1:13" s="5" customFormat="1" ht="32.25" thickBot="1" x14ac:dyDescent="0.3">
      <c r="A21" s="21">
        <v>12</v>
      </c>
      <c r="B21" s="17" t="s">
        <v>8</v>
      </c>
      <c r="C21" s="8" t="s">
        <v>0</v>
      </c>
      <c r="D21" s="19">
        <f t="shared" ref="D21:F21" si="10">IF(D20="", "n/a", D20/D19)</f>
        <v>0.12736189984512133</v>
      </c>
      <c r="E21" s="19">
        <f t="shared" si="10"/>
        <v>0.17935967563018781</v>
      </c>
      <c r="F21" s="19">
        <f t="shared" si="10"/>
        <v>0.15739423177038142</v>
      </c>
      <c r="G21" s="19">
        <f t="shared" ref="G21:L21" si="11">IF(G20="", "n/a", G20/G19)</f>
        <v>0.19912459762895501</v>
      </c>
      <c r="H21" s="19">
        <f t="shared" si="11"/>
        <v>0.23703819907443721</v>
      </c>
      <c r="I21" s="19">
        <f t="shared" si="11"/>
        <v>0.19972286132608241</v>
      </c>
      <c r="J21" s="19">
        <f t="shared" si="11"/>
        <v>0.18307443057276279</v>
      </c>
      <c r="K21" s="19">
        <f t="shared" si="11"/>
        <v>0.15918355792096026</v>
      </c>
      <c r="L21" s="19">
        <f t="shared" si="11"/>
        <v>0.12069467518454451</v>
      </c>
      <c r="M21" s="19">
        <f t="shared" ref="M21" si="12">IF(M20="", "n/a", M20/M19)</f>
        <v>9.2211994503627312E-2</v>
      </c>
    </row>
    <row r="22" spans="1:13" s="5" customFormat="1" ht="16.5" thickBot="1" x14ac:dyDescent="0.3">
      <c r="A22" s="21"/>
      <c r="B22" s="39" t="s">
        <v>10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1"/>
    </row>
    <row r="23" spans="1:13" s="5" customFormat="1" ht="16.5" thickBot="1" x14ac:dyDescent="0.3">
      <c r="A23" s="21"/>
      <c r="B23" s="42" t="s">
        <v>4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4"/>
    </row>
    <row r="24" spans="1:13" s="5" customFormat="1" ht="16.5" thickBot="1" x14ac:dyDescent="0.3">
      <c r="A24" s="21">
        <v>13</v>
      </c>
      <c r="B24" s="15" t="s">
        <v>7</v>
      </c>
      <c r="C24" s="20" t="s">
        <v>1</v>
      </c>
      <c r="D24" s="18">
        <v>35329</v>
      </c>
      <c r="E24" s="18">
        <v>29316</v>
      </c>
      <c r="F24" s="18">
        <v>29505</v>
      </c>
      <c r="G24" s="18">
        <v>28689</v>
      </c>
      <c r="H24" s="18">
        <v>21301</v>
      </c>
      <c r="I24" s="18">
        <v>16979</v>
      </c>
      <c r="J24" s="18">
        <v>10083</v>
      </c>
      <c r="K24" s="18">
        <v>10248</v>
      </c>
      <c r="L24" s="18">
        <v>31100</v>
      </c>
      <c r="M24" s="18">
        <v>28337</v>
      </c>
    </row>
    <row r="25" spans="1:13" s="5" customFormat="1" ht="32.25" thickBot="1" x14ac:dyDescent="0.3">
      <c r="A25" s="21">
        <v>14</v>
      </c>
      <c r="B25" s="6" t="s">
        <v>3</v>
      </c>
      <c r="C25" s="7" t="s">
        <v>1</v>
      </c>
      <c r="D25" s="18">
        <v>312</v>
      </c>
      <c r="E25" s="18">
        <v>242</v>
      </c>
      <c r="F25" s="18">
        <v>380</v>
      </c>
      <c r="G25" s="18">
        <v>342</v>
      </c>
      <c r="H25" s="18">
        <v>360</v>
      </c>
      <c r="I25" s="18">
        <v>169</v>
      </c>
      <c r="J25" s="18">
        <v>95</v>
      </c>
      <c r="K25" s="18">
        <v>65</v>
      </c>
      <c r="L25" s="18">
        <v>241</v>
      </c>
      <c r="M25" s="18">
        <v>152</v>
      </c>
    </row>
    <row r="26" spans="1:13" s="5" customFormat="1" ht="32.25" thickBot="1" x14ac:dyDescent="0.3">
      <c r="A26" s="21">
        <v>15</v>
      </c>
      <c r="B26" s="17" t="s">
        <v>8</v>
      </c>
      <c r="C26" s="8" t="s">
        <v>0</v>
      </c>
      <c r="D26" s="19">
        <f t="shared" ref="D26:G26" si="13">IF(D25="", "n/a", D25/D24)</f>
        <v>8.83127175974412E-3</v>
      </c>
      <c r="E26" s="19">
        <f t="shared" si="13"/>
        <v>8.254877882385046E-3</v>
      </c>
      <c r="F26" s="19">
        <f t="shared" si="13"/>
        <v>1.2879173021521776E-2</v>
      </c>
      <c r="G26" s="19">
        <f t="shared" si="13"/>
        <v>1.1920945310049148E-2</v>
      </c>
      <c r="H26" s="19">
        <f t="shared" ref="H26:J26" si="14">IF(H25="", "n/a", H25/H24)</f>
        <v>1.6900614994601191E-2</v>
      </c>
      <c r="I26" s="19">
        <f t="shared" si="14"/>
        <v>9.9534719359208428E-3</v>
      </c>
      <c r="J26" s="19">
        <f t="shared" si="14"/>
        <v>9.421799067737777E-3</v>
      </c>
      <c r="K26" s="19">
        <f t="shared" ref="K26:L26" si="15">IF(K25="", "n/a", K25/K24)</f>
        <v>6.3427010148321625E-3</v>
      </c>
      <c r="L26" s="19">
        <f t="shared" si="15"/>
        <v>7.7491961414791E-3</v>
      </c>
      <c r="M26" s="19">
        <f t="shared" ref="M26" si="16">IF(M25="", "n/a", M25/M24)</f>
        <v>5.3640117161308535E-3</v>
      </c>
    </row>
    <row r="27" spans="1:13" s="5" customFormat="1" ht="16.5" thickBot="1" x14ac:dyDescent="0.3">
      <c r="A27" s="21"/>
      <c r="B27" s="42" t="s">
        <v>5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4"/>
    </row>
    <row r="28" spans="1:13" s="5" customFormat="1" ht="16.5" thickBot="1" x14ac:dyDescent="0.3">
      <c r="A28" s="21">
        <v>16</v>
      </c>
      <c r="B28" s="15" t="s">
        <v>7</v>
      </c>
      <c r="C28" s="20" t="s">
        <v>1</v>
      </c>
      <c r="D28" s="18">
        <v>30930</v>
      </c>
      <c r="E28" s="18">
        <v>30408</v>
      </c>
      <c r="F28" s="18">
        <v>29009</v>
      </c>
      <c r="G28" s="18">
        <v>27292</v>
      </c>
      <c r="H28" s="18">
        <v>21146</v>
      </c>
      <c r="I28" s="18">
        <v>17268</v>
      </c>
      <c r="J28" s="18">
        <v>9086</v>
      </c>
      <c r="K28" s="18">
        <v>10384</v>
      </c>
      <c r="L28" s="18">
        <v>6742</v>
      </c>
      <c r="M28" s="18">
        <v>5724</v>
      </c>
    </row>
    <row r="29" spans="1:13" s="5" customFormat="1" ht="32.25" thickBot="1" x14ac:dyDescent="0.3">
      <c r="A29" s="21">
        <v>17</v>
      </c>
      <c r="B29" s="6" t="s">
        <v>3</v>
      </c>
      <c r="C29" s="7" t="s">
        <v>1</v>
      </c>
      <c r="D29" s="18">
        <v>6254</v>
      </c>
      <c r="E29" s="18">
        <v>6092</v>
      </c>
      <c r="F29" s="18">
        <v>5158</v>
      </c>
      <c r="G29" s="18">
        <v>5538</v>
      </c>
      <c r="H29" s="18">
        <v>4821</v>
      </c>
      <c r="I29" s="18">
        <v>3276</v>
      </c>
      <c r="J29" s="18">
        <v>2043</v>
      </c>
      <c r="K29" s="18">
        <v>2301</v>
      </c>
      <c r="L29" s="18">
        <v>1377</v>
      </c>
      <c r="M29" s="18">
        <v>1273</v>
      </c>
    </row>
    <row r="30" spans="1:13" s="5" customFormat="1" ht="32.25" thickBot="1" x14ac:dyDescent="0.3">
      <c r="A30" s="21">
        <v>18</v>
      </c>
      <c r="B30" s="17" t="s">
        <v>8</v>
      </c>
      <c r="C30" s="8" t="s">
        <v>0</v>
      </c>
      <c r="D30" s="19">
        <f t="shared" ref="D30:G30" si="17">IF(D29="", "n/a", D29/D28)</f>
        <v>0.20219851277077272</v>
      </c>
      <c r="E30" s="19">
        <f t="shared" si="17"/>
        <v>0.20034201525914233</v>
      </c>
      <c r="F30" s="19">
        <f t="shared" si="17"/>
        <v>0.17780688751766693</v>
      </c>
      <c r="G30" s="19">
        <f t="shared" si="17"/>
        <v>0.20291660559871025</v>
      </c>
      <c r="H30" s="19">
        <f t="shared" ref="H30:J30" si="18">IF(H29="", "n/a", H29/H28)</f>
        <v>0.22798638040291308</v>
      </c>
      <c r="I30" s="19">
        <f t="shared" si="18"/>
        <v>0.18971507991660877</v>
      </c>
      <c r="J30" s="19">
        <f t="shared" si="18"/>
        <v>0.224851419766674</v>
      </c>
      <c r="K30" s="19">
        <f t="shared" ref="K30:L30" si="19">IF(K29="", "n/a", K29/K28)</f>
        <v>0.22159090909090909</v>
      </c>
      <c r="L30" s="19">
        <f t="shared" si="19"/>
        <v>0.20424206466923761</v>
      </c>
      <c r="M30" s="19">
        <f t="shared" ref="M30" si="20">IF(M29="", "n/a", M29/M28)</f>
        <v>0.22239692522711391</v>
      </c>
    </row>
    <row r="31" spans="1:13" s="5" customFormat="1" ht="16.149999999999999" customHeight="1" thickBot="1" x14ac:dyDescent="0.3">
      <c r="A31" s="21"/>
      <c r="B31" s="39" t="s">
        <v>11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1"/>
    </row>
    <row r="32" spans="1:13" s="5" customFormat="1" ht="16.5" thickBot="1" x14ac:dyDescent="0.3">
      <c r="A32" s="21"/>
      <c r="B32" s="42" t="s">
        <v>4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4"/>
    </row>
    <row r="33" spans="1:13" s="5" customFormat="1" ht="16.5" thickBot="1" x14ac:dyDescent="0.3">
      <c r="A33" s="21">
        <v>19</v>
      </c>
      <c r="B33" s="15" t="s">
        <v>7</v>
      </c>
      <c r="C33" s="20" t="s">
        <v>1</v>
      </c>
      <c r="D33" s="18">
        <v>17830</v>
      </c>
      <c r="E33" s="18">
        <v>17956</v>
      </c>
      <c r="F33" s="18">
        <v>26754</v>
      </c>
      <c r="G33" s="18">
        <v>33910</v>
      </c>
      <c r="H33" s="18">
        <v>20326</v>
      </c>
      <c r="I33" s="18">
        <v>18568</v>
      </c>
      <c r="J33" s="18">
        <v>15180</v>
      </c>
      <c r="K33" s="18">
        <v>15152</v>
      </c>
      <c r="L33" s="18">
        <v>15601</v>
      </c>
      <c r="M33" s="18">
        <v>16495</v>
      </c>
    </row>
    <row r="34" spans="1:13" s="5" customFormat="1" ht="32.25" thickBot="1" x14ac:dyDescent="0.3">
      <c r="A34" s="21">
        <v>20</v>
      </c>
      <c r="B34" s="6" t="s">
        <v>3</v>
      </c>
      <c r="C34" s="7" t="s">
        <v>1</v>
      </c>
      <c r="D34" s="18">
        <v>1937</v>
      </c>
      <c r="E34" s="18">
        <v>2241</v>
      </c>
      <c r="F34" s="18">
        <v>4201</v>
      </c>
      <c r="G34" s="18">
        <v>6837</v>
      </c>
      <c r="H34" s="18">
        <v>3069</v>
      </c>
      <c r="I34" s="18">
        <v>2756</v>
      </c>
      <c r="J34" s="18">
        <v>1780</v>
      </c>
      <c r="K34" s="18">
        <v>1313</v>
      </c>
      <c r="L34" s="18">
        <v>1301</v>
      </c>
      <c r="M34" s="18">
        <v>1032</v>
      </c>
    </row>
    <row r="35" spans="1:13" s="5" customFormat="1" ht="32.25" thickBot="1" x14ac:dyDescent="0.3">
      <c r="A35" s="21">
        <v>21</v>
      </c>
      <c r="B35" s="33" t="s">
        <v>8</v>
      </c>
      <c r="C35" s="34" t="s">
        <v>0</v>
      </c>
      <c r="D35" s="35">
        <f t="shared" ref="D35:G35" si="21">IF(D34="", "n/a", D34/D33)</f>
        <v>0.10863712843522154</v>
      </c>
      <c r="E35" s="35">
        <f t="shared" si="21"/>
        <v>0.12480507908220094</v>
      </c>
      <c r="F35" s="35">
        <f t="shared" si="21"/>
        <v>0.15702324885998356</v>
      </c>
      <c r="G35" s="35">
        <f t="shared" si="21"/>
        <v>0.20162194043055146</v>
      </c>
      <c r="H35" s="35">
        <f t="shared" ref="H35:J35" si="22">IF(H34="", "n/a", H34/H33)</f>
        <v>0.15098888123585555</v>
      </c>
      <c r="I35" s="35">
        <f t="shared" si="22"/>
        <v>0.14842740198190435</v>
      </c>
      <c r="J35" s="35">
        <f t="shared" si="22"/>
        <v>0.11725955204216074</v>
      </c>
      <c r="K35" s="35">
        <f t="shared" ref="K35:L35" si="23">IF(K34="", "n/a", K34/K33)</f>
        <v>8.6655227032734955E-2</v>
      </c>
      <c r="L35" s="35">
        <f t="shared" si="23"/>
        <v>8.3392090250624953E-2</v>
      </c>
      <c r="M35" s="35">
        <f t="shared" ref="M35" si="24">IF(M34="", "n/a", M34/M33)</f>
        <v>6.2564413458623819E-2</v>
      </c>
    </row>
    <row r="36" spans="1:13" s="5" customFormat="1" ht="16.5" thickBot="1" x14ac:dyDescent="0.3">
      <c r="A36" s="21"/>
      <c r="B36" s="42" t="s">
        <v>5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4"/>
    </row>
    <row r="37" spans="1:13" s="5" customFormat="1" ht="16.5" thickBot="1" x14ac:dyDescent="0.3">
      <c r="A37" s="21">
        <v>22</v>
      </c>
      <c r="B37" s="15" t="s">
        <v>7</v>
      </c>
      <c r="C37" s="20" t="s">
        <v>1</v>
      </c>
      <c r="D37" s="18">
        <v>17086</v>
      </c>
      <c r="E37" s="18">
        <v>17739</v>
      </c>
      <c r="F37" s="18">
        <v>25893</v>
      </c>
      <c r="G37" s="18">
        <v>34262</v>
      </c>
      <c r="H37" s="18">
        <v>19797</v>
      </c>
      <c r="I37" s="18">
        <v>17364</v>
      </c>
      <c r="J37" s="18">
        <v>16108</v>
      </c>
      <c r="K37" s="18">
        <v>15944</v>
      </c>
      <c r="L37" s="18">
        <v>16842</v>
      </c>
      <c r="M37" s="18">
        <v>17916</v>
      </c>
    </row>
    <row r="38" spans="1:13" s="5" customFormat="1" ht="32.25" thickBot="1" x14ac:dyDescent="0.3">
      <c r="A38" s="21">
        <v>23</v>
      </c>
      <c r="B38" s="6" t="s">
        <v>3</v>
      </c>
      <c r="C38" s="7" t="s">
        <v>1</v>
      </c>
      <c r="D38" s="18">
        <v>4581</v>
      </c>
      <c r="E38" s="18">
        <v>4850</v>
      </c>
      <c r="F38" s="18">
        <v>7494</v>
      </c>
      <c r="G38" s="18">
        <v>11343</v>
      </c>
      <c r="H38" s="18">
        <v>5863</v>
      </c>
      <c r="I38" s="18">
        <v>4785</v>
      </c>
      <c r="J38" s="18">
        <v>3549</v>
      </c>
      <c r="K38" s="18">
        <v>3101</v>
      </c>
      <c r="L38" s="18">
        <v>3201</v>
      </c>
      <c r="M38" s="18">
        <v>2840</v>
      </c>
    </row>
    <row r="39" spans="1:13" s="5" customFormat="1" ht="32.25" thickBot="1" x14ac:dyDescent="0.3">
      <c r="A39" s="21">
        <v>24</v>
      </c>
      <c r="B39" s="17" t="s">
        <v>8</v>
      </c>
      <c r="C39" s="8" t="s">
        <v>0</v>
      </c>
      <c r="D39" s="19">
        <f t="shared" ref="D39:G39" si="25">IF(D38="", "n/a", D38/D37)</f>
        <v>0.26811424558117758</v>
      </c>
      <c r="E39" s="19">
        <f t="shared" si="25"/>
        <v>0.2734088731044591</v>
      </c>
      <c r="F39" s="19">
        <f t="shared" si="25"/>
        <v>0.28942185146564708</v>
      </c>
      <c r="G39" s="19">
        <f t="shared" si="25"/>
        <v>0.33106648765396068</v>
      </c>
      <c r="H39" s="19">
        <f t="shared" ref="H39:J39" si="26">IF(H38="", "n/a", H38/H37)</f>
        <v>0.29615598322978232</v>
      </c>
      <c r="I39" s="19">
        <f t="shared" si="26"/>
        <v>0.27557014512785072</v>
      </c>
      <c r="J39" s="19">
        <f t="shared" si="26"/>
        <v>0.22032530419667246</v>
      </c>
      <c r="K39" s="19">
        <f t="shared" ref="K39:L39" si="27">IF(K38="", "n/a", K38/K37)</f>
        <v>0.19449322629202206</v>
      </c>
      <c r="L39" s="19">
        <f t="shared" si="27"/>
        <v>0.190060562878518</v>
      </c>
      <c r="M39" s="19">
        <f t="shared" ref="M39" si="28">IF(M38="", "n/a", M38/M37)</f>
        <v>0.15851752623353427</v>
      </c>
    </row>
    <row r="40" spans="1:13" s="11" customFormat="1" ht="15" customHeight="1" thickBot="1" x14ac:dyDescent="0.3">
      <c r="A40" s="26"/>
      <c r="B40" s="9"/>
      <c r="C40" s="10"/>
    </row>
    <row r="41" spans="1:13" s="11" customFormat="1" ht="15" customHeight="1" x14ac:dyDescent="0.25">
      <c r="A41" s="26"/>
      <c r="B41" s="49" t="s">
        <v>12</v>
      </c>
      <c r="C41" s="50"/>
      <c r="D41" s="50"/>
      <c r="E41" s="50"/>
      <c r="F41" s="50"/>
      <c r="G41" s="51"/>
    </row>
    <row r="42" spans="1:13" s="11" customFormat="1" ht="34.5" customHeight="1" x14ac:dyDescent="0.25">
      <c r="A42" s="26"/>
      <c r="B42" s="52" t="s">
        <v>13</v>
      </c>
      <c r="C42" s="53"/>
      <c r="D42" s="53"/>
      <c r="E42" s="53"/>
      <c r="F42" s="53"/>
      <c r="G42" s="54"/>
    </row>
    <row r="43" spans="1:13" s="11" customFormat="1" ht="50.25" customHeight="1" x14ac:dyDescent="0.25">
      <c r="A43" s="27"/>
      <c r="B43" s="55" t="s">
        <v>14</v>
      </c>
      <c r="C43" s="56"/>
      <c r="D43" s="56"/>
      <c r="E43" s="56"/>
      <c r="F43" s="56"/>
      <c r="G43" s="57"/>
    </row>
    <row r="44" spans="1:13" s="11" customFormat="1" ht="66.75" customHeight="1" thickBot="1" x14ac:dyDescent="0.3">
      <c r="A44" s="27"/>
      <c r="B44" s="58" t="s">
        <v>16</v>
      </c>
      <c r="C44" s="59"/>
      <c r="D44" s="59"/>
      <c r="E44" s="59"/>
      <c r="F44" s="59"/>
      <c r="G44" s="60"/>
    </row>
    <row r="45" spans="1:13" ht="12.75" customHeight="1" x14ac:dyDescent="0.25">
      <c r="B45" s="22"/>
      <c r="C45" s="22"/>
      <c r="D45" s="22"/>
      <c r="E45" s="22"/>
      <c r="F45" s="22"/>
    </row>
    <row r="46" spans="1:13" x14ac:dyDescent="0.25">
      <c r="B46" s="12" t="s">
        <v>15</v>
      </c>
      <c r="C46" s="13"/>
    </row>
    <row r="47" spans="1:13" x14ac:dyDescent="0.25">
      <c r="B47" s="47" t="s">
        <v>39</v>
      </c>
      <c r="C47" s="48"/>
      <c r="D47" s="48"/>
      <c r="E47" s="48"/>
      <c r="F47" s="48"/>
      <c r="G47" s="48"/>
    </row>
    <row r="48" spans="1:13" ht="14.25" customHeight="1" x14ac:dyDescent="0.25">
      <c r="B48" s="48"/>
      <c r="C48" s="48"/>
      <c r="D48" s="48"/>
      <c r="E48" s="48"/>
      <c r="F48" s="48"/>
      <c r="G48" s="48"/>
    </row>
    <row r="49" spans="2:2" ht="18.75" customHeight="1" x14ac:dyDescent="0.25">
      <c r="B49" s="14"/>
    </row>
    <row r="50" spans="2:2" x14ac:dyDescent="0.25">
      <c r="B50" s="14"/>
    </row>
    <row r="51" spans="2:2" x14ac:dyDescent="0.25">
      <c r="B51" s="14"/>
    </row>
    <row r="52" spans="2:2" x14ac:dyDescent="0.25">
      <c r="B52" s="14"/>
    </row>
    <row r="53" spans="2:2" x14ac:dyDescent="0.25">
      <c r="B53" s="14"/>
    </row>
  </sheetData>
  <customSheetViews>
    <customSheetView guid="{8925193B-C853-4D01-B936-2E82B771FA45}" topLeftCell="A11">
      <selection activeCell="C19" sqref="C19"/>
      <pageMargins left="0.70866141732283472" right="0.70866141732283472" top="0.78740157480314965" bottom="0.78740157480314965" header="0.31496062992125984" footer="0.31496062992125984"/>
      <pageSetup paperSize="9" scale="65" orientation="landscape"/>
    </customSheetView>
  </customSheetViews>
  <mergeCells count="19">
    <mergeCell ref="B32:M32"/>
    <mergeCell ref="B36:M36"/>
    <mergeCell ref="B18:M18"/>
    <mergeCell ref="B22:M22"/>
    <mergeCell ref="B23:M23"/>
    <mergeCell ref="B27:M27"/>
    <mergeCell ref="B31:M31"/>
    <mergeCell ref="B47:G48"/>
    <mergeCell ref="B41:G41"/>
    <mergeCell ref="B42:G42"/>
    <mergeCell ref="B43:G43"/>
    <mergeCell ref="B44:G44"/>
    <mergeCell ref="B13:M13"/>
    <mergeCell ref="B14:M14"/>
    <mergeCell ref="B1:M1"/>
    <mergeCell ref="J2:M2"/>
    <mergeCell ref="B4:M4"/>
    <mergeCell ref="B5:M5"/>
    <mergeCell ref="B9:M9"/>
  </mergeCells>
  <pageMargins left="0.98425196850393704" right="0.70866141732283472" top="0.51181102362204722" bottom="0.78740157480314965" header="0.31496062992125984" footer="0.31496062992125984"/>
  <pageSetup paperSize="9" scale="46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opLeftCell="A28" zoomScaleNormal="100" workbookViewId="0">
      <selection activeCell="A6" sqref="A6:I6"/>
    </sheetView>
  </sheetViews>
  <sheetFormatPr defaultRowHeight="15" x14ac:dyDescent="0.25"/>
  <cols>
    <col min="1" max="1" width="2.85546875" customWidth="1"/>
    <col min="2" max="2" width="21.7109375" customWidth="1"/>
  </cols>
  <sheetData>
    <row r="1" spans="1:11" ht="15.75" x14ac:dyDescent="0.25">
      <c r="A1" s="69" t="s">
        <v>17</v>
      </c>
      <c r="B1" s="69"/>
      <c r="C1" s="69"/>
      <c r="D1" s="69"/>
      <c r="E1" s="69"/>
      <c r="F1" s="69"/>
      <c r="G1" s="69"/>
      <c r="H1" s="69"/>
      <c r="I1" s="69"/>
    </row>
    <row r="2" spans="1:11" ht="15.75" x14ac:dyDescent="0.25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28"/>
      <c r="K2" s="28"/>
    </row>
    <row r="3" spans="1:11" x14ac:dyDescent="0.25">
      <c r="A3" s="70" t="s">
        <v>36</v>
      </c>
      <c r="B3" s="70"/>
      <c r="C3" s="70"/>
      <c r="D3" s="70"/>
      <c r="E3" s="70"/>
      <c r="F3" s="70"/>
      <c r="G3" s="70"/>
      <c r="H3" s="70"/>
      <c r="I3" s="70"/>
    </row>
    <row r="4" spans="1:11" ht="15.75" x14ac:dyDescent="0.25">
      <c r="A4" s="64" t="s">
        <v>18</v>
      </c>
      <c r="B4" s="64"/>
      <c r="C4" s="64"/>
      <c r="D4" s="64"/>
      <c r="E4" s="64"/>
      <c r="F4" s="64"/>
      <c r="G4" s="64"/>
      <c r="H4" s="64"/>
      <c r="I4" s="64"/>
    </row>
    <row r="5" spans="1:11" ht="34.5" customHeight="1" x14ac:dyDescent="0.25">
      <c r="A5" s="66" t="s">
        <v>35</v>
      </c>
      <c r="B5" s="66"/>
      <c r="C5" s="66"/>
      <c r="D5" s="66"/>
      <c r="E5" s="66"/>
      <c r="F5" s="66"/>
      <c r="G5" s="66"/>
      <c r="H5" s="66"/>
      <c r="I5" s="66"/>
    </row>
    <row r="6" spans="1:11" ht="21.75" customHeight="1" x14ac:dyDescent="0.25">
      <c r="A6" s="66" t="s">
        <v>23</v>
      </c>
      <c r="B6" s="66"/>
      <c r="C6" s="66"/>
      <c r="D6" s="66"/>
      <c r="E6" s="66"/>
      <c r="F6" s="66"/>
      <c r="G6" s="66"/>
      <c r="H6" s="66"/>
      <c r="I6" s="66"/>
    </row>
    <row r="7" spans="1:11" ht="9.75" customHeight="1" x14ac:dyDescent="0.25"/>
    <row r="8" spans="1:11" ht="15.75" x14ac:dyDescent="0.25">
      <c r="A8" s="67" t="s">
        <v>19</v>
      </c>
      <c r="B8" s="67"/>
      <c r="C8" s="67"/>
      <c r="D8" s="67"/>
      <c r="E8" s="67"/>
      <c r="F8" s="67"/>
      <c r="G8" s="67"/>
      <c r="H8" s="67"/>
      <c r="I8" s="67"/>
    </row>
    <row r="9" spans="1:11" ht="30.75" customHeight="1" x14ac:dyDescent="0.25">
      <c r="A9" s="68" t="s">
        <v>24</v>
      </c>
      <c r="B9" s="68"/>
      <c r="C9" s="68"/>
      <c r="D9" s="68"/>
      <c r="E9" s="68"/>
      <c r="F9" s="68"/>
      <c r="G9" s="68"/>
      <c r="H9" s="68"/>
      <c r="I9" s="68"/>
    </row>
    <row r="10" spans="1:11" ht="9" customHeight="1" x14ac:dyDescent="0.25">
      <c r="B10" s="29"/>
      <c r="C10" s="29"/>
      <c r="D10" s="29"/>
      <c r="E10" s="29"/>
      <c r="F10" s="29"/>
      <c r="G10" s="29"/>
      <c r="H10" s="29"/>
      <c r="I10" s="29"/>
    </row>
    <row r="11" spans="1:11" ht="79.5" customHeight="1" x14ac:dyDescent="0.25">
      <c r="A11" s="63" t="s">
        <v>25</v>
      </c>
      <c r="B11" s="63"/>
      <c r="C11" s="63"/>
      <c r="D11" s="63"/>
      <c r="E11" s="63"/>
      <c r="F11" s="63"/>
      <c r="G11" s="63"/>
      <c r="H11" s="63"/>
      <c r="I11" s="63"/>
    </row>
    <row r="12" spans="1:11" ht="9" customHeight="1" x14ac:dyDescent="0.25">
      <c r="B12" s="63"/>
      <c r="C12" s="63"/>
      <c r="D12" s="63"/>
      <c r="E12" s="63"/>
      <c r="F12" s="63"/>
      <c r="G12" s="63"/>
      <c r="H12" s="63"/>
      <c r="I12" s="63"/>
    </row>
    <row r="13" spans="1:11" ht="96" customHeight="1" x14ac:dyDescent="0.25">
      <c r="A13" s="63" t="s">
        <v>31</v>
      </c>
      <c r="B13" s="63"/>
      <c r="C13" s="63"/>
      <c r="D13" s="63"/>
      <c r="E13" s="63"/>
      <c r="F13" s="63"/>
      <c r="G13" s="63"/>
      <c r="H13" s="63"/>
      <c r="I13" s="63"/>
    </row>
    <row r="14" spans="1:11" ht="9.75" customHeight="1" x14ac:dyDescent="0.25">
      <c r="B14" s="29"/>
      <c r="C14" s="29"/>
      <c r="D14" s="29"/>
      <c r="E14" s="29"/>
      <c r="F14" s="29"/>
      <c r="G14" s="29"/>
      <c r="H14" s="29"/>
      <c r="I14" s="29"/>
    </row>
    <row r="15" spans="1:11" ht="34.5" customHeight="1" x14ac:dyDescent="0.25">
      <c r="A15" s="63" t="s">
        <v>27</v>
      </c>
      <c r="B15" s="63"/>
      <c r="C15" s="63"/>
      <c r="D15" s="63"/>
      <c r="E15" s="63"/>
      <c r="F15" s="63"/>
      <c r="G15" s="63"/>
      <c r="H15" s="63"/>
      <c r="I15" s="63"/>
    </row>
    <row r="16" spans="1:11" ht="9" customHeight="1" x14ac:dyDescent="0.25">
      <c r="B16" s="29"/>
      <c r="C16" s="29"/>
      <c r="D16" s="29"/>
      <c r="E16" s="29"/>
      <c r="F16" s="29"/>
      <c r="G16" s="29"/>
      <c r="H16" s="29"/>
      <c r="I16" s="29"/>
    </row>
    <row r="17" spans="1:9" ht="166.5" customHeight="1" x14ac:dyDescent="0.25">
      <c r="A17" s="65" t="s">
        <v>28</v>
      </c>
      <c r="B17" s="65"/>
      <c r="C17" s="65"/>
      <c r="D17" s="65"/>
      <c r="E17" s="65"/>
      <c r="F17" s="65"/>
      <c r="G17" s="65"/>
      <c r="H17" s="65"/>
      <c r="I17" s="65"/>
    </row>
    <row r="18" spans="1:9" ht="6" customHeight="1" x14ac:dyDescent="0.25">
      <c r="B18" s="29"/>
      <c r="C18" s="29"/>
      <c r="D18" s="29"/>
      <c r="E18" s="29"/>
      <c r="F18" s="29"/>
      <c r="G18" s="29"/>
      <c r="H18" s="29"/>
      <c r="I18" s="29"/>
    </row>
    <row r="19" spans="1:9" ht="175.5" customHeight="1" x14ac:dyDescent="0.25">
      <c r="A19" s="65" t="s">
        <v>32</v>
      </c>
      <c r="B19" s="65"/>
      <c r="C19" s="65"/>
      <c r="D19" s="65"/>
      <c r="E19" s="65"/>
      <c r="F19" s="65"/>
      <c r="G19" s="65"/>
      <c r="H19" s="65"/>
      <c r="I19" s="65"/>
    </row>
    <row r="20" spans="1:9" ht="9.75" customHeight="1" x14ac:dyDescent="0.25">
      <c r="B20" s="29"/>
      <c r="C20" s="29"/>
      <c r="D20" s="29"/>
      <c r="E20" s="29"/>
      <c r="F20" s="29"/>
      <c r="G20" s="29"/>
      <c r="H20" s="29"/>
      <c r="I20" s="29"/>
    </row>
    <row r="21" spans="1:9" ht="64.5" customHeight="1" x14ac:dyDescent="0.25">
      <c r="A21" s="65" t="s">
        <v>29</v>
      </c>
      <c r="B21" s="65"/>
      <c r="C21" s="65"/>
      <c r="D21" s="65"/>
      <c r="E21" s="65"/>
      <c r="F21" s="65"/>
      <c r="G21" s="65"/>
      <c r="H21" s="65"/>
      <c r="I21" s="65"/>
    </row>
    <row r="22" spans="1:9" ht="145.5" customHeight="1" x14ac:dyDescent="0.25">
      <c r="A22" s="63" t="s">
        <v>30</v>
      </c>
      <c r="B22" s="63"/>
      <c r="C22" s="63"/>
      <c r="D22" s="63"/>
      <c r="E22" s="63"/>
      <c r="F22" s="63"/>
      <c r="G22" s="63"/>
      <c r="H22" s="63"/>
      <c r="I22" s="63"/>
    </row>
    <row r="23" spans="1:9" ht="9.75" customHeight="1" x14ac:dyDescent="0.25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37.25" customHeight="1" x14ac:dyDescent="0.25">
      <c r="A24" s="63" t="s">
        <v>33</v>
      </c>
      <c r="B24" s="63"/>
      <c r="C24" s="63"/>
      <c r="D24" s="63"/>
      <c r="E24" s="63"/>
      <c r="F24" s="63"/>
      <c r="G24" s="63"/>
      <c r="H24" s="63"/>
      <c r="I24" s="63"/>
    </row>
    <row r="25" spans="1:9" x14ac:dyDescent="0.25">
      <c r="B25" s="29"/>
      <c r="C25" s="29"/>
      <c r="D25" s="29"/>
      <c r="E25" s="29"/>
      <c r="F25" s="29"/>
      <c r="G25" s="29"/>
      <c r="H25" s="29"/>
      <c r="I25" s="29"/>
    </row>
    <row r="26" spans="1:9" ht="15.75" x14ac:dyDescent="0.25">
      <c r="A26" s="38" t="s">
        <v>20</v>
      </c>
      <c r="B26" s="38"/>
      <c r="C26" s="38"/>
      <c r="D26" s="38"/>
      <c r="E26" s="38"/>
      <c r="F26" s="38"/>
      <c r="G26" s="38"/>
      <c r="H26" s="62"/>
      <c r="I26" s="62"/>
    </row>
    <row r="27" spans="1:9" ht="30.75" customHeight="1" x14ac:dyDescent="0.25">
      <c r="A27" s="63" t="s">
        <v>26</v>
      </c>
      <c r="B27" s="63"/>
      <c r="C27" s="63"/>
      <c r="D27" s="63"/>
      <c r="E27" s="63"/>
      <c r="F27" s="63"/>
      <c r="G27" s="63"/>
      <c r="H27" s="63"/>
      <c r="I27" s="63"/>
    </row>
    <row r="29" spans="1:9" ht="15.75" x14ac:dyDescent="0.25">
      <c r="A29" s="64" t="s">
        <v>21</v>
      </c>
      <c r="B29" s="64"/>
      <c r="C29" s="64"/>
      <c r="D29" s="64"/>
      <c r="E29" s="64"/>
      <c r="F29" s="64"/>
      <c r="G29" s="64"/>
      <c r="H29" s="64"/>
      <c r="I29" s="64"/>
    </row>
    <row r="30" spans="1:9" ht="55.5" customHeight="1" x14ac:dyDescent="0.25">
      <c r="A30" s="61" t="s">
        <v>34</v>
      </c>
      <c r="B30" s="61"/>
      <c r="C30" s="61"/>
      <c r="D30" s="61"/>
      <c r="E30" s="61"/>
      <c r="F30" s="61"/>
      <c r="G30" s="61"/>
      <c r="H30" s="61"/>
      <c r="I30" s="61"/>
    </row>
    <row r="31" spans="1:9" x14ac:dyDescent="0.25">
      <c r="C31" s="30"/>
    </row>
  </sheetData>
  <mergeCells count="20">
    <mergeCell ref="A1:I1"/>
    <mergeCell ref="A3:I3"/>
    <mergeCell ref="A4:I4"/>
    <mergeCell ref="A5:I5"/>
    <mergeCell ref="B12:I12"/>
    <mergeCell ref="A15:I15"/>
    <mergeCell ref="A17:I17"/>
    <mergeCell ref="A19:I19"/>
    <mergeCell ref="A21:I21"/>
    <mergeCell ref="A6:I6"/>
    <mergeCell ref="A8:I8"/>
    <mergeCell ref="A9:I9"/>
    <mergeCell ref="A11:I11"/>
    <mergeCell ref="A13:I13"/>
    <mergeCell ref="A30:I30"/>
    <mergeCell ref="H26:I26"/>
    <mergeCell ref="A22:I22"/>
    <mergeCell ref="A24:I24"/>
    <mergeCell ref="A27:I27"/>
    <mergeCell ref="A29:I29"/>
  </mergeCells>
  <pageMargins left="0.7" right="0.7" top="0.75" bottom="0.75" header="0.3" footer="0.3"/>
  <pageSetup paperSize="9" scale="5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C-9</vt:lpstr>
      <vt:lpstr>Метаданные</vt:lpstr>
      <vt:lpstr>'C-9'!Область_печати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Овсеенко Валерия Александровна</cp:lastModifiedBy>
  <cp:lastPrinted>2026-04-22T08:07:58Z</cp:lastPrinted>
  <dcterms:created xsi:type="dcterms:W3CDTF">2011-05-01T09:55:58Z</dcterms:created>
  <dcterms:modified xsi:type="dcterms:W3CDTF">2026-04-22T08:24:16Z</dcterms:modified>
</cp:coreProperties>
</file>