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365" yWindow="630" windowWidth="15435" windowHeight="11595" activeTab="1"/>
  </bookViews>
  <sheets>
    <sheet name="D-4a - жывёлы" sheetId="17" r:id="rId1"/>
    <sheet name="D-4b - расліны" sheetId="18" r:id="rId2"/>
    <sheet name="Метаданыя" sheetId="19" r:id="rId3"/>
  </sheets>
  <definedNames>
    <definedName name="_xlnm.Print_Titles" localSheetId="0">'D-4a - жывёлы'!$5:$5</definedName>
    <definedName name="_xlnm.Print_Titles" localSheetId="1">'D-4b - расліны'!$5:$5</definedName>
    <definedName name="_xlnm.Print_Area" localSheetId="0">'D-4a - жывёлы'!$A$1:$AD$81</definedName>
    <definedName name="_xlnm.Print_Area" localSheetId="1">'D-4b - расліны'!$A$1:$AD$79</definedName>
    <definedName name="_xlnm.Print_Area" localSheetId="2">Метаданыя!$A$1:$H$20</definedName>
  </definedNames>
  <calcPr calcId="144525"/>
</workbook>
</file>

<file path=xl/calcChain.xml><?xml version="1.0" encoding="utf-8"?>
<calcChain xmlns="http://schemas.openxmlformats.org/spreadsheetml/2006/main">
  <c r="AD70" i="18" l="1"/>
  <c r="AD68" i="18"/>
  <c r="AD66" i="18"/>
  <c r="AD63" i="18"/>
  <c r="AD61" i="18"/>
  <c r="AD57" i="18"/>
  <c r="AD55" i="18"/>
  <c r="AD53" i="18"/>
  <c r="AD50" i="18"/>
  <c r="AD48" i="18"/>
  <c r="AD44" i="18"/>
  <c r="AD42" i="18"/>
  <c r="AD40" i="18"/>
  <c r="AD37" i="18"/>
  <c r="AD35" i="18"/>
  <c r="AD31" i="18"/>
  <c r="AD29" i="18"/>
  <c r="AD27" i="18"/>
  <c r="AD24" i="18"/>
  <c r="AD22" i="18"/>
  <c r="AD18" i="18"/>
  <c r="AD16" i="18"/>
  <c r="AD14" i="18"/>
  <c r="AD11" i="18"/>
  <c r="AD9" i="18"/>
  <c r="AD70" i="17"/>
  <c r="AD68" i="17"/>
  <c r="AD66" i="17"/>
  <c r="AD63" i="17"/>
  <c r="AD61" i="17"/>
  <c r="AD57" i="17"/>
  <c r="AD55" i="17"/>
  <c r="AD53" i="17"/>
  <c r="AD50" i="17"/>
  <c r="AD48" i="17"/>
  <c r="AD44" i="17"/>
  <c r="AD42" i="17"/>
  <c r="AD40" i="17"/>
  <c r="AD37" i="17"/>
  <c r="AD35" i="17"/>
  <c r="AD31" i="17"/>
  <c r="AD29" i="17"/>
  <c r="AD27" i="17"/>
  <c r="AD24" i="17"/>
  <c r="AD22" i="17"/>
  <c r="AD18" i="17"/>
  <c r="AD16" i="17"/>
  <c r="AD14" i="17"/>
  <c r="AD11" i="17"/>
  <c r="AD9" i="17"/>
  <c r="AC9" i="18" l="1"/>
  <c r="AC11" i="18"/>
  <c r="AC70" i="18" l="1"/>
  <c r="AC68" i="18"/>
  <c r="AC66" i="18"/>
  <c r="AC63" i="18"/>
  <c r="AC61" i="18"/>
  <c r="AC57" i="18"/>
  <c r="AC55" i="18"/>
  <c r="AC53" i="18"/>
  <c r="AC50" i="18"/>
  <c r="AC48" i="18"/>
  <c r="AC44" i="18"/>
  <c r="AC42" i="18"/>
  <c r="AC40" i="18"/>
  <c r="AC37" i="18"/>
  <c r="AC35" i="18"/>
  <c r="AC31" i="18"/>
  <c r="AC29" i="18"/>
  <c r="AC27" i="18"/>
  <c r="AC24" i="18"/>
  <c r="AC22" i="18"/>
  <c r="AC18" i="18"/>
  <c r="AC16" i="18"/>
  <c r="AC14" i="18"/>
  <c r="AB11" i="17" l="1"/>
  <c r="AC11" i="17"/>
  <c r="AB24" i="17"/>
  <c r="AC24" i="17"/>
  <c r="AB31" i="17"/>
  <c r="AC31" i="17"/>
  <c r="AB50" i="17"/>
  <c r="AC50" i="17"/>
  <c r="AB63" i="17"/>
  <c r="AC63" i="17"/>
  <c r="AC70" i="17"/>
  <c r="AC68" i="17"/>
  <c r="AC66" i="17"/>
  <c r="AC61" i="17"/>
  <c r="AC57" i="17"/>
  <c r="AC55" i="17"/>
  <c r="AC53" i="17"/>
  <c r="AC48" i="17"/>
  <c r="AC44" i="17"/>
  <c r="AC42" i="17"/>
  <c r="AC40" i="17"/>
  <c r="AC37" i="17"/>
  <c r="AC35" i="17"/>
  <c r="AC29" i="17"/>
  <c r="AC27" i="17"/>
  <c r="AC22" i="17"/>
  <c r="AC18" i="17"/>
  <c r="AC16" i="17"/>
  <c r="AC14" i="17"/>
  <c r="AC9" i="17"/>
  <c r="AB70" i="18" l="1"/>
  <c r="AB68" i="18"/>
  <c r="AB66" i="18"/>
  <c r="AB63" i="18"/>
  <c r="AB61" i="18"/>
  <c r="AB57" i="18"/>
  <c r="AB55" i="18"/>
  <c r="AB53" i="18"/>
  <c r="AB50" i="18"/>
  <c r="AB48" i="18"/>
  <c r="AB44" i="18"/>
  <c r="AB42" i="18"/>
  <c r="AB40" i="18"/>
  <c r="AB37" i="18"/>
  <c r="AB35" i="18"/>
  <c r="AB31" i="18"/>
  <c r="AB29" i="18"/>
  <c r="AB27" i="18"/>
  <c r="AB24" i="18"/>
  <c r="AB22" i="18"/>
  <c r="AB18" i="18"/>
  <c r="AB16" i="18"/>
  <c r="AB14" i="18"/>
  <c r="AB11" i="18"/>
  <c r="AB9" i="18"/>
  <c r="AB57" i="17"/>
  <c r="AB55" i="17"/>
  <c r="AB53" i="17"/>
  <c r="AB48" i="17"/>
  <c r="AB44" i="17"/>
  <c r="AB42" i="17"/>
  <c r="AB40" i="17"/>
  <c r="AB61" i="17"/>
  <c r="AB70" i="17"/>
  <c r="AB68" i="17"/>
  <c r="AB66" i="17"/>
  <c r="AB37" i="17"/>
  <c r="AB35" i="17"/>
  <c r="AB29" i="17"/>
  <c r="AB27" i="17"/>
  <c r="AB22" i="17"/>
  <c r="AB18" i="17"/>
  <c r="AB16" i="17"/>
  <c r="AB14" i="17"/>
  <c r="AB9" i="17"/>
  <c r="AA70" i="18" l="1"/>
  <c r="AA68" i="18"/>
  <c r="AA66" i="18"/>
  <c r="AA63" i="18"/>
  <c r="AA61" i="18"/>
  <c r="AA57" i="18"/>
  <c r="AA55" i="18"/>
  <c r="AA53" i="18"/>
  <c r="AA50" i="18"/>
  <c r="AA48" i="18"/>
  <c r="AA44" i="18"/>
  <c r="AA42" i="18"/>
  <c r="AA40" i="18"/>
  <c r="AA37" i="18"/>
  <c r="AA35" i="18"/>
  <c r="AA31" i="18"/>
  <c r="AA29" i="18"/>
  <c r="AA27" i="18"/>
  <c r="AA24" i="18"/>
  <c r="AA22" i="18"/>
  <c r="AA18" i="18"/>
  <c r="AA16" i="18"/>
  <c r="AA14" i="18"/>
  <c r="AA11" i="18"/>
  <c r="AA9" i="18"/>
  <c r="AA70" i="17"/>
  <c r="AA68" i="17"/>
  <c r="AA66" i="17"/>
  <c r="AA63" i="17"/>
  <c r="AA61" i="17"/>
  <c r="AA57" i="17"/>
  <c r="AA55" i="17"/>
  <c r="AA53" i="17"/>
  <c r="AA50" i="17"/>
  <c r="AA48" i="17"/>
  <c r="AA44" i="17"/>
  <c r="AA42" i="17"/>
  <c r="AA40" i="17"/>
  <c r="AA37" i="17"/>
  <c r="AA35" i="17"/>
  <c r="AA31" i="17"/>
  <c r="AA29" i="17"/>
  <c r="AA27" i="17"/>
  <c r="AA24" i="17"/>
  <c r="AA22" i="17"/>
  <c r="AA18" i="17"/>
  <c r="AA16" i="17"/>
  <c r="AA14" i="17"/>
  <c r="AA11" i="17"/>
  <c r="AA9" i="17"/>
  <c r="Z70" i="18" l="1"/>
  <c r="Z68" i="18"/>
  <c r="Z66" i="18"/>
  <c r="Z63" i="18"/>
  <c r="Z61" i="18"/>
  <c r="Z57" i="18"/>
  <c r="Z55" i="18"/>
  <c r="Z53" i="18"/>
  <c r="Z50" i="18"/>
  <c r="Z48" i="18"/>
  <c r="Z44" i="18"/>
  <c r="Z42" i="18"/>
  <c r="Z40" i="18"/>
  <c r="Z37" i="18"/>
  <c r="Z35" i="18"/>
  <c r="Z31" i="18"/>
  <c r="Z29" i="18"/>
  <c r="Z27" i="18"/>
  <c r="Z24" i="18"/>
  <c r="Z22" i="18"/>
  <c r="Z18" i="18"/>
  <c r="Z16" i="18"/>
  <c r="Z14" i="18"/>
  <c r="Z11" i="18"/>
  <c r="Z9" i="18"/>
  <c r="Z70" i="17"/>
  <c r="Z68" i="17"/>
  <c r="Z66" i="17"/>
  <c r="Z63" i="17"/>
  <c r="Z61" i="17"/>
  <c r="Z57" i="17"/>
  <c r="Z55" i="17"/>
  <c r="Z53" i="17"/>
  <c r="Z50" i="17"/>
  <c r="Z48" i="17"/>
  <c r="Z44" i="17"/>
  <c r="Z42" i="17"/>
  <c r="Z40" i="17"/>
  <c r="Z37" i="17"/>
  <c r="Z35" i="17"/>
  <c r="Z31" i="17"/>
  <c r="Z29" i="17"/>
  <c r="Z27" i="17"/>
  <c r="Z24" i="17"/>
  <c r="Z22" i="17"/>
  <c r="Z18" i="17"/>
  <c r="Z16" i="17"/>
  <c r="Z14" i="17"/>
  <c r="Z11" i="17"/>
  <c r="Z9" i="17"/>
  <c r="I16" i="18" l="1"/>
  <c r="J61" i="17" l="1"/>
  <c r="U22" i="17"/>
  <c r="U18" i="17"/>
  <c r="X16" i="17"/>
  <c r="Y14" i="17"/>
  <c r="X14" i="17"/>
  <c r="X9" i="17"/>
  <c r="Y70" i="18"/>
  <c r="Y68" i="18"/>
  <c r="Y66" i="18"/>
  <c r="Y63" i="18"/>
  <c r="Y61" i="18"/>
  <c r="Y57" i="18"/>
  <c r="Y55" i="18"/>
  <c r="Y53" i="18"/>
  <c r="Y50" i="18"/>
  <c r="Y48" i="18"/>
  <c r="Y44" i="18"/>
  <c r="Y42" i="18"/>
  <c r="Y40" i="18"/>
  <c r="Y37" i="18"/>
  <c r="Y35" i="18"/>
  <c r="Y31" i="18"/>
  <c r="Y29" i="18"/>
  <c r="Y27" i="18"/>
  <c r="Y24" i="18"/>
  <c r="Y22" i="18"/>
  <c r="Y18" i="18"/>
  <c r="Y16" i="18"/>
  <c r="Y14" i="18"/>
  <c r="Y11" i="18"/>
  <c r="Y9" i="18"/>
  <c r="Y70" i="17"/>
  <c r="Y68" i="17"/>
  <c r="Y66" i="17"/>
  <c r="Y63" i="17"/>
  <c r="Y61" i="17"/>
  <c r="Y57" i="17"/>
  <c r="Y55" i="17"/>
  <c r="Y53" i="17"/>
  <c r="Y50" i="17"/>
  <c r="Y48" i="17"/>
  <c r="Y44" i="17"/>
  <c r="Y42" i="17"/>
  <c r="Y40" i="17"/>
  <c r="Y37" i="17"/>
  <c r="Y35" i="17"/>
  <c r="Y31" i="17"/>
  <c r="Y29" i="17"/>
  <c r="Y27" i="17"/>
  <c r="Y24" i="17"/>
  <c r="Y22" i="17"/>
  <c r="Y18" i="17"/>
  <c r="Y16" i="17"/>
  <c r="Y11" i="17"/>
  <c r="Y9" i="17"/>
  <c r="X66" i="18"/>
  <c r="X68" i="18"/>
  <c r="X70" i="18"/>
  <c r="X61" i="18"/>
  <c r="X63" i="18"/>
  <c r="X53" i="18"/>
  <c r="X55" i="18"/>
  <c r="X57" i="18"/>
  <c r="X48" i="18"/>
  <c r="X50" i="18"/>
  <c r="X40" i="18"/>
  <c r="X42" i="18"/>
  <c r="X44" i="18"/>
  <c r="X35" i="18"/>
  <c r="X37" i="18"/>
  <c r="X31" i="18"/>
  <c r="X29" i="18"/>
  <c r="X27" i="18"/>
  <c r="X24" i="18"/>
  <c r="X22" i="18"/>
  <c r="X66" i="17"/>
  <c r="X68" i="17"/>
  <c r="X70" i="17"/>
  <c r="X61" i="17"/>
  <c r="X63" i="17"/>
  <c r="X53" i="17"/>
  <c r="X55" i="17"/>
  <c r="X57" i="17"/>
  <c r="X48" i="17"/>
  <c r="X50" i="17"/>
  <c r="X40" i="17"/>
  <c r="X42" i="17"/>
  <c r="X44" i="17"/>
  <c r="X35" i="17"/>
  <c r="X37" i="17"/>
  <c r="X27" i="17"/>
  <c r="X29" i="17"/>
  <c r="X31" i="17"/>
  <c r="X22" i="17"/>
  <c r="X24" i="17"/>
  <c r="X14" i="18"/>
  <c r="X16" i="18"/>
  <c r="X18" i="18"/>
  <c r="X18" i="17"/>
  <c r="X9" i="18"/>
  <c r="X11" i="18"/>
  <c r="X11" i="17"/>
  <c r="W27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T10" i="18"/>
  <c r="U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T11" i="18"/>
  <c r="U11" i="18"/>
  <c r="V11" i="18"/>
  <c r="W11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T14" i="18"/>
  <c r="U14" i="18"/>
  <c r="V14" i="18"/>
  <c r="W14" i="18"/>
  <c r="D16" i="18"/>
  <c r="E16" i="18"/>
  <c r="F16" i="18"/>
  <c r="G16" i="18"/>
  <c r="H16" i="18"/>
  <c r="J16" i="18"/>
  <c r="K16" i="18"/>
  <c r="L16" i="18"/>
  <c r="M16" i="18"/>
  <c r="N16" i="18"/>
  <c r="O16" i="18"/>
  <c r="P16" i="18"/>
  <c r="T16" i="18"/>
  <c r="U16" i="18"/>
  <c r="V16" i="18"/>
  <c r="W16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T18" i="18"/>
  <c r="U18" i="18"/>
  <c r="V18" i="18"/>
  <c r="W18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E23" i="18"/>
  <c r="F23" i="18"/>
  <c r="G23" i="18"/>
  <c r="H23" i="18"/>
  <c r="I23" i="18"/>
  <c r="K23" i="18"/>
  <c r="L23" i="18"/>
  <c r="M23" i="18"/>
  <c r="N23" i="18"/>
  <c r="O23" i="18"/>
  <c r="P23" i="18"/>
  <c r="T23" i="18"/>
  <c r="U23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T24" i="18"/>
  <c r="U24" i="18"/>
  <c r="V24" i="18"/>
  <c r="W24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T27" i="18"/>
  <c r="U27" i="18"/>
  <c r="V27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T29" i="18"/>
  <c r="U29" i="18"/>
  <c r="V29" i="18"/>
  <c r="W29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T31" i="18"/>
  <c r="U31" i="18"/>
  <c r="V31" i="18"/>
  <c r="W31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E36" i="18"/>
  <c r="F36" i="18"/>
  <c r="G36" i="18"/>
  <c r="H36" i="18"/>
  <c r="I36" i="18"/>
  <c r="K36" i="18"/>
  <c r="L36" i="18"/>
  <c r="M36" i="18"/>
  <c r="N36" i="18"/>
  <c r="O36" i="18"/>
  <c r="P36" i="18"/>
  <c r="T36" i="18"/>
  <c r="U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T37" i="18"/>
  <c r="U37" i="18"/>
  <c r="V37" i="18"/>
  <c r="W37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T40" i="18"/>
  <c r="U40" i="18"/>
  <c r="V40" i="18"/>
  <c r="W40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T42" i="18"/>
  <c r="U42" i="18"/>
  <c r="V42" i="18"/>
  <c r="W42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T44" i="18"/>
  <c r="U44" i="18"/>
  <c r="V44" i="18"/>
  <c r="W44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E49" i="18"/>
  <c r="F49" i="18"/>
  <c r="G49" i="18"/>
  <c r="H49" i="18"/>
  <c r="I49" i="18"/>
  <c r="K49" i="18"/>
  <c r="L49" i="18"/>
  <c r="M49" i="18"/>
  <c r="N49" i="18"/>
  <c r="O49" i="18"/>
  <c r="P49" i="18"/>
  <c r="T49" i="18"/>
  <c r="U49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T50" i="18"/>
  <c r="U50" i="18"/>
  <c r="V50" i="18"/>
  <c r="W50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T53" i="18"/>
  <c r="U53" i="18"/>
  <c r="V53" i="18"/>
  <c r="W53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T55" i="18"/>
  <c r="U55" i="18"/>
  <c r="V55" i="18"/>
  <c r="W55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T57" i="18"/>
  <c r="U57" i="18"/>
  <c r="V57" i="18"/>
  <c r="W57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E62" i="18"/>
  <c r="F62" i="18"/>
  <c r="G62" i="18"/>
  <c r="H62" i="18"/>
  <c r="I62" i="18"/>
  <c r="K62" i="18"/>
  <c r="L62" i="18"/>
  <c r="M62" i="18"/>
  <c r="N62" i="18"/>
  <c r="O62" i="18"/>
  <c r="P62" i="18"/>
  <c r="T62" i="18"/>
  <c r="U62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T63" i="18"/>
  <c r="U63" i="18"/>
  <c r="V63" i="18"/>
  <c r="W63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T66" i="18"/>
  <c r="U66" i="18"/>
  <c r="V66" i="18"/>
  <c r="W66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T68" i="18"/>
  <c r="U68" i="18"/>
  <c r="V68" i="18"/>
  <c r="W68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T70" i="18"/>
  <c r="U70" i="18"/>
  <c r="V70" i="18"/>
  <c r="W70" i="18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V18" i="17"/>
  <c r="W18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V22" i="17"/>
  <c r="W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D36" i="17"/>
  <c r="E36" i="17"/>
  <c r="F36" i="17"/>
  <c r="G36" i="17"/>
  <c r="H36" i="17"/>
  <c r="I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D61" i="17"/>
  <c r="E61" i="17"/>
  <c r="F61" i="17"/>
  <c r="G61" i="17"/>
  <c r="H61" i="17"/>
  <c r="I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</calcChain>
</file>

<file path=xl/sharedStrings.xml><?xml version="1.0" encoding="utf-8"?>
<sst xmlns="http://schemas.openxmlformats.org/spreadsheetml/2006/main" count="398" uniqueCount="56">
  <si>
    <t>%</t>
  </si>
  <si>
    <t>#</t>
  </si>
  <si>
    <t>Рыбы</t>
  </si>
  <si>
    <t>…</t>
  </si>
  <si>
    <t>Жывёлы</t>
  </si>
  <si>
    <t>Адзiнка</t>
  </si>
  <si>
    <t>Даведачна:</t>
  </si>
  <si>
    <t>Па даных Нацыянальнай акадэміі навук Беларусі і Міністэрства прыродных рэсурсаў і аховы навакольнага асяроддзя Рэспублікі Беларусь.</t>
  </si>
  <si>
    <t>Млекакормячыя</t>
  </si>
  <si>
    <t>з якіх (радок 4)</t>
  </si>
  <si>
    <t>Птушкі</t>
  </si>
  <si>
    <t>з якіх (радок 15)</t>
  </si>
  <si>
    <t>з якіх (радок 26)</t>
  </si>
  <si>
    <t>Паўзуны</t>
  </si>
  <si>
    <t>з якіх (радок 37)</t>
  </si>
  <si>
    <t>Земнаводныя</t>
  </si>
  <si>
    <t>з якіх (радок 48)</t>
  </si>
  <si>
    <t>Агульная колькасць відаў</t>
  </si>
  <si>
    <t>Расліны</t>
  </si>
  <si>
    <t>Колькасць відаў, якія знаходзяцца пад аховай</t>
  </si>
  <si>
    <t>Пад пагрозай знікнення</t>
  </si>
  <si>
    <t>Пад пагрозай знікнення**</t>
  </si>
  <si>
    <t>Уразлівыя</t>
  </si>
  <si>
    <t>Колькасць відаў, якія знаходзяцца пад пагрозай</t>
  </si>
  <si>
    <t>I катэгорыя (CR) найвышэйшай нацыянальнай прыродаахоўнай значнасці ўключае таксоны, якія маюць вельмі нізкую колькасць або колькасць, якая хутка скарачаецца, выратаванне якіх немагчыма без здзейснення комплексу спецыяльных мер, а таксама таксоны, нацыянальная папуляцыя якіх мае высокую міжнародную значнасць (краіна нясе адказнасць за захаванне значнай долі ад глабальнай або еўрапейскай папуляцыі).</t>
  </si>
  <si>
    <t>II катэгорыя (EN) уключае таксоны, у цяперашні час якія не знаходзяцца пад прамой пагрозай знікнення на тэрыторыі краіны, але якія маюць неспрыяльны міжнародны або еўрапейскі ахоўны статус, нізкую колькасць, тэндэнцыю да няўхільнага скарачэння колькасці і/або арэала і прагназуемае ў бліжэйшай будучыні пагаршэнне статусу.</t>
  </si>
  <si>
    <t>III катэгорыя (VU) уключае таксоны, якія не знаходзяцца пад прамой пагрозай знікнення, але падвержаныя рызыцы вымірання ў перспектыве ў сілу фізіялагічных і/або паводзінскіх асаблівасцей, якія робяць іх уразлівымі пры любых нават нязначных змяненнях навакольнага асяроддзя.</t>
  </si>
  <si>
    <t>IV катэгорыя (NT) аб'ядноўвае таксоны, якія не датычацца да трох папярэдніх катэгорый, але блізкія да іх, якія маюць неспрыяльныя тэндэнцыі на навакольных тэрыторыях або залежныя ад здзейснення мер аховы.</t>
  </si>
  <si>
    <t>* З улікам падвіду Кумжа віду Кумжа.</t>
  </si>
  <si>
    <t>** З улікам падвіду Ручаёвая фарэль віду Кумжа.</t>
  </si>
  <si>
    <t>Сасудзістыя расліны</t>
  </si>
  <si>
    <t>Мохападобныя</t>
  </si>
  <si>
    <t>Лішайнікі</t>
  </si>
  <si>
    <t>Грыбы</t>
  </si>
  <si>
    <t>Водарасці</t>
  </si>
  <si>
    <t>Паказчык:</t>
  </si>
  <si>
    <t>D4 – Віды, якія знаходзяцца пад пагрозай знікнення, а таксама ахоўваемыя віды</t>
  </si>
  <si>
    <t>Метадалогія:</t>
  </si>
  <si>
    <t>маніторынг жывёльнага свету - састаўная частка Нацыянальнай сістэмы маніторынгу навакольнага асяроддзя ў Рэспубліцы Беларусь, якая прадстаўляе сабой сістэму назіранняў за станам аб'ектаў жывёльнага свету і асяроддзя іх жыхарства, ацэнкі і прагнозу іх змяненняў пад уздзеяннем прыродных і антрапагенных фактараў;</t>
  </si>
  <si>
    <t>маніторынг расліннага свету прадстаўляе сабой сістэму назіранняў за станам аб'ектаў расліннага свету і асяроддзя іх вырастання, ацэнкі і прагнозу іх змяненняў;</t>
  </si>
  <si>
    <t>Крыніца даных:</t>
  </si>
  <si>
    <t>Нацыянальная сістэма маніторынгу навакольнага асяроддзя;</t>
  </si>
  <si>
    <t>Значнасць паказчыка:</t>
  </si>
  <si>
    <t>Сціслае апiсанне:</t>
  </si>
  <si>
    <t>Крытычныя, 
якія знаходзяцца пад пагрозай знікнення</t>
  </si>
  <si>
    <t>Крытычныя, 
якія знаходзяцца пад пагрозай знікнення*</t>
  </si>
  <si>
    <t>Крытычныя,
якія знаходзяцца пад пагрозай знікнення</t>
  </si>
  <si>
    <r>
      <t xml:space="preserve">Заўвага: </t>
    </r>
    <r>
      <rPr>
        <sz val="11"/>
        <rFont val="Calibri"/>
        <family val="2"/>
        <charset val="204"/>
      </rPr>
      <t xml:space="preserve">Да відаў, якія знаходзяцца пад аховай адносяцца віды ўсіх катэгорый (I, II, III і IV) нацыянальнай прыродаахоўнай значнасці Чырвонай кнігі Рэспублікі Беларусь; з іх віды I, II і III катэгорыі – віды, якія знаходзяцца пад пагрозай знікнення. Да крытычных, якія знаходзяцца пад пагрозай знікнення, адносяцца таксоны I катэгорыі; да відаў, якія знаходзяцца пад пагрозай знікнення, - таксоны II катэгорыі; да уразлівых - таксоны III катэгорыі.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</si>
  <si>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адказнымі за фарміраванне даных з'яўляюцца Нацыянальная акадэмія навук Беларусі і Міністэрства прыродных рэсурсаў і аховы навакольнага асяроддзя Рэспублікі Беларусь</t>
  </si>
  <si>
    <t>адлюстроўваецца агульная колькасць відаў жывёл і раслін па таксанамічных групах, колькасць ахоўваемых відаў і колькасць відаў, якія знаходзяцца пад пагрозай знікнення (у разрэзе катэгорый нацыянальнай прыродаахоўнай значнасці)</t>
  </si>
  <si>
    <t>маніторынг жывёльнага і расліннага свету ажыццяўляецца на нацыянальным і рэгіянальным узроўнях</t>
  </si>
  <si>
    <t>дазваляе ацаніць стан біяразнастайнасці з пункта гледжання колькасці відаў, якія знаходзяцца пад пагрозай знікнення, а таксама гаворыць аб эфектыўнасці мер, што прымаюцца для захавання нацыянальнай і глабальнай біяразнастайнасці</t>
  </si>
  <si>
    <r>
      <t xml:space="preserve">Часовыя рады даных па паказчыках за перыяд 1990-2024 гг., Табліца  D-4b. Віды, якія знаходзяцца пад пагрозай знікнення, а таксама ахоўваемыя віды: </t>
    </r>
    <r>
      <rPr>
        <i/>
        <sz val="14"/>
        <rFont val="Calibri"/>
        <family val="2"/>
        <charset val="204"/>
      </rPr>
      <t xml:space="preserve">Беларусь </t>
    </r>
  </si>
  <si>
    <r>
      <t xml:space="preserve">Часовыя рады даных па паказчыках за перыяд 1990-2024 гг., Табліца  D-4a. Віды, якія знаходзяцца пад пагрозай знікнення, а таксама ахоўваемыя віды: </t>
    </r>
    <r>
      <rPr>
        <i/>
        <sz val="14"/>
        <rFont val="Calibri"/>
        <family val="2"/>
        <charset val="204"/>
      </rPr>
      <t xml:space="preserve">Беларусь </t>
    </r>
  </si>
  <si>
    <t xml:space="preserve">за 1990-2024 гг. </t>
  </si>
  <si>
    <t>на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</si>
</sst>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i/>
      <sz val="14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164" fontId="7" fillId="5" borderId="2" xfId="1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/>
    </xf>
    <xf numFmtId="0" fontId="8" fillId="6" borderId="0" xfId="0" applyFont="1" applyFill="1" applyBorder="1" applyAlignment="1"/>
    <xf numFmtId="0" fontId="0" fillId="2" borderId="0" xfId="0" applyFont="1" applyFill="1" applyBorder="1"/>
    <xf numFmtId="0" fontId="0" fillId="2" borderId="4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9" xfId="0" applyFont="1" applyFill="1" applyBorder="1"/>
    <xf numFmtId="0" fontId="0" fillId="2" borderId="4" xfId="0" applyFont="1" applyFill="1" applyBorder="1"/>
    <xf numFmtId="0" fontId="0" fillId="2" borderId="2" xfId="0" applyFont="1" applyFill="1" applyBorder="1"/>
    <xf numFmtId="164" fontId="2" fillId="5" borderId="4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0" fillId="0" borderId="0" xfId="0" applyAlignment="1">
      <alignment wrapText="1"/>
    </xf>
    <xf numFmtId="0" fontId="14" fillId="0" borderId="0" xfId="0" applyFont="1" applyAlignment="1">
      <alignment vertical="top"/>
    </xf>
    <xf numFmtId="0" fontId="2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7" fillId="5" borderId="4" xfId="1" applyNumberFormat="1" applyFont="1" applyFill="1" applyBorder="1" applyAlignment="1">
      <alignment horizontal="center" vertical="center" wrapText="1"/>
    </xf>
    <xf numFmtId="164" fontId="2" fillId="5" borderId="7" xfId="1" applyNumberFormat="1" applyFont="1" applyFill="1" applyBorder="1" applyAlignment="1">
      <alignment horizontal="center" vertical="center" wrapText="1"/>
    </xf>
    <xf numFmtId="164" fontId="2" fillId="5" borderId="14" xfId="1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C70" sqref="AC70:AD70"/>
    </sheetView>
  </sheetViews>
  <sheetFormatPr defaultColWidth="11.42578125" defaultRowHeight="15" x14ac:dyDescent="0.25"/>
  <cols>
    <col min="1" max="1" width="6.28515625" style="20" customWidth="1"/>
    <col min="2" max="2" width="27.85546875" style="1" customWidth="1"/>
    <col min="3" max="3" width="11" style="1" customWidth="1"/>
    <col min="4" max="23" width="11.42578125" style="1" customWidth="1"/>
    <col min="24" max="16384" width="11.42578125" style="1"/>
  </cols>
  <sheetData>
    <row r="1" spans="1:30" ht="18.75" x14ac:dyDescent="0.3">
      <c r="A1" s="15"/>
      <c r="B1" s="45" t="s">
        <v>53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18.75" x14ac:dyDescent="0.3">
      <c r="A2" s="15"/>
      <c r="B2" s="46" t="s">
        <v>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8.75" x14ac:dyDescent="0.3">
      <c r="A3" s="1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  <c r="W3" s="47" t="s">
        <v>55</v>
      </c>
      <c r="X3" s="47"/>
      <c r="Y3" s="47"/>
      <c r="Z3" s="47"/>
      <c r="AA3" s="47"/>
      <c r="AB3" s="47"/>
      <c r="AC3" s="47"/>
      <c r="AD3" s="47"/>
    </row>
    <row r="4" spans="1:30" ht="13.5" customHeight="1" thickBot="1" x14ac:dyDescent="0.35">
      <c r="A4" s="1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30" ht="16.5" thickBot="1" x14ac:dyDescent="0.3">
      <c r="A5" s="16"/>
      <c r="B5" s="9"/>
      <c r="C5" s="10" t="s">
        <v>5</v>
      </c>
      <c r="D5" s="10">
        <v>1990</v>
      </c>
      <c r="E5" s="10">
        <v>1995</v>
      </c>
      <c r="F5" s="10">
        <v>2000</v>
      </c>
      <c r="G5" s="10">
        <v>2001</v>
      </c>
      <c r="H5" s="10">
        <v>2002</v>
      </c>
      <c r="I5" s="10">
        <v>2003</v>
      </c>
      <c r="J5" s="10">
        <v>2004</v>
      </c>
      <c r="K5" s="10">
        <v>2005</v>
      </c>
      <c r="L5" s="10">
        <v>2006</v>
      </c>
      <c r="M5" s="10">
        <v>2007</v>
      </c>
      <c r="N5" s="10">
        <v>2008</v>
      </c>
      <c r="O5" s="10">
        <v>2009</v>
      </c>
      <c r="P5" s="10">
        <v>2010</v>
      </c>
      <c r="Q5" s="10">
        <v>2011</v>
      </c>
      <c r="R5" s="10">
        <v>2012</v>
      </c>
      <c r="S5" s="10">
        <v>2013</v>
      </c>
      <c r="T5" s="10">
        <v>2014</v>
      </c>
      <c r="U5" s="10">
        <v>2015</v>
      </c>
      <c r="V5" s="10">
        <v>2016</v>
      </c>
      <c r="W5" s="10">
        <v>2017</v>
      </c>
      <c r="X5" s="10">
        <v>2018</v>
      </c>
      <c r="Y5" s="10">
        <v>2019</v>
      </c>
      <c r="Z5" s="10">
        <v>2020</v>
      </c>
      <c r="AA5" s="10">
        <v>2021</v>
      </c>
      <c r="AB5" s="10">
        <v>2022</v>
      </c>
      <c r="AC5" s="10">
        <v>2023</v>
      </c>
      <c r="AD5" s="10">
        <v>2024</v>
      </c>
    </row>
    <row r="6" spans="1:30" ht="15.75" customHeight="1" thickBot="1" x14ac:dyDescent="0.3">
      <c r="A6" s="16"/>
      <c r="B6" s="48" t="s">
        <v>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/>
    </row>
    <row r="7" spans="1:30" ht="21.75" customHeight="1" thickBot="1" x14ac:dyDescent="0.3">
      <c r="A7" s="17">
        <v>1</v>
      </c>
      <c r="B7" s="2" t="s">
        <v>17</v>
      </c>
      <c r="C7" s="3" t="s">
        <v>1</v>
      </c>
      <c r="D7" s="4">
        <v>72</v>
      </c>
      <c r="E7" s="4">
        <v>73</v>
      </c>
      <c r="F7" s="4">
        <v>74</v>
      </c>
      <c r="G7" s="4">
        <v>75</v>
      </c>
      <c r="H7" s="4">
        <v>76</v>
      </c>
      <c r="I7" s="4">
        <v>76</v>
      </c>
      <c r="J7" s="4">
        <v>77</v>
      </c>
      <c r="K7" s="4">
        <v>77</v>
      </c>
      <c r="L7" s="4">
        <v>77</v>
      </c>
      <c r="M7" s="4">
        <v>77</v>
      </c>
      <c r="N7" s="4">
        <v>77</v>
      </c>
      <c r="O7" s="4">
        <v>77</v>
      </c>
      <c r="P7" s="4">
        <v>78</v>
      </c>
      <c r="Q7" s="4">
        <v>78</v>
      </c>
      <c r="R7" s="4">
        <v>78</v>
      </c>
      <c r="S7" s="4">
        <v>78</v>
      </c>
      <c r="T7" s="4">
        <v>79</v>
      </c>
      <c r="U7" s="4">
        <v>81</v>
      </c>
      <c r="V7" s="4">
        <v>81</v>
      </c>
      <c r="W7" s="4">
        <v>81</v>
      </c>
      <c r="X7" s="4">
        <v>81</v>
      </c>
      <c r="Y7" s="4">
        <v>82</v>
      </c>
      <c r="Z7" s="4">
        <v>82</v>
      </c>
      <c r="AA7" s="4">
        <v>82</v>
      </c>
      <c r="AB7" s="4">
        <v>82</v>
      </c>
      <c r="AC7" s="4">
        <v>82</v>
      </c>
      <c r="AD7" s="44">
        <v>82</v>
      </c>
    </row>
    <row r="8" spans="1:30" ht="33" customHeight="1" thickBot="1" x14ac:dyDescent="0.3">
      <c r="A8" s="17">
        <v>2</v>
      </c>
      <c r="B8" s="2" t="s">
        <v>19</v>
      </c>
      <c r="C8" s="3" t="s">
        <v>1</v>
      </c>
      <c r="D8" s="4">
        <v>10</v>
      </c>
      <c r="E8" s="4">
        <v>14</v>
      </c>
      <c r="F8" s="4">
        <v>14</v>
      </c>
      <c r="G8" s="4">
        <v>14</v>
      </c>
      <c r="H8" s="4">
        <v>14</v>
      </c>
      <c r="I8" s="4">
        <v>14</v>
      </c>
      <c r="J8" s="4">
        <v>17</v>
      </c>
      <c r="K8" s="4">
        <v>17</v>
      </c>
      <c r="L8" s="4">
        <v>17</v>
      </c>
      <c r="M8" s="4">
        <v>17</v>
      </c>
      <c r="N8" s="4">
        <v>17</v>
      </c>
      <c r="O8" s="4">
        <v>17</v>
      </c>
      <c r="P8" s="4">
        <v>17</v>
      </c>
      <c r="Q8" s="4">
        <v>17</v>
      </c>
      <c r="R8" s="4">
        <v>17</v>
      </c>
      <c r="S8" s="4">
        <v>17</v>
      </c>
      <c r="T8" s="4">
        <v>20</v>
      </c>
      <c r="U8" s="4">
        <v>20</v>
      </c>
      <c r="V8" s="4">
        <v>20</v>
      </c>
      <c r="W8" s="4">
        <v>20</v>
      </c>
      <c r="X8" s="4">
        <v>20</v>
      </c>
      <c r="Y8" s="4">
        <v>20</v>
      </c>
      <c r="Z8" s="4">
        <v>20</v>
      </c>
      <c r="AA8" s="4">
        <v>20</v>
      </c>
      <c r="AB8" s="4">
        <v>20</v>
      </c>
      <c r="AC8" s="4">
        <v>21</v>
      </c>
      <c r="AD8" s="44">
        <v>21</v>
      </c>
    </row>
    <row r="9" spans="1:30" ht="33" customHeight="1" thickBot="1" x14ac:dyDescent="0.3">
      <c r="A9" s="17">
        <v>3</v>
      </c>
      <c r="B9" s="2" t="s">
        <v>19</v>
      </c>
      <c r="C9" s="3" t="s">
        <v>0</v>
      </c>
      <c r="D9" s="11">
        <f>IF(D7="", "n/a", D8/D7)</f>
        <v>0.1388888888888889</v>
      </c>
      <c r="E9" s="11">
        <f t="shared" ref="E9:U9" si="0">IF(E7="", "n/a", E8/E7)</f>
        <v>0.19178082191780821</v>
      </c>
      <c r="F9" s="11">
        <f t="shared" si="0"/>
        <v>0.1891891891891892</v>
      </c>
      <c r="G9" s="11">
        <f t="shared" si="0"/>
        <v>0.18666666666666668</v>
      </c>
      <c r="H9" s="11">
        <f t="shared" si="0"/>
        <v>0.18421052631578946</v>
      </c>
      <c r="I9" s="11">
        <f t="shared" si="0"/>
        <v>0.18421052631578946</v>
      </c>
      <c r="J9" s="11">
        <f t="shared" si="0"/>
        <v>0.22077922077922077</v>
      </c>
      <c r="K9" s="11">
        <f t="shared" si="0"/>
        <v>0.22077922077922077</v>
      </c>
      <c r="L9" s="11">
        <f t="shared" si="0"/>
        <v>0.22077922077922077</v>
      </c>
      <c r="M9" s="11">
        <f t="shared" si="0"/>
        <v>0.22077922077922077</v>
      </c>
      <c r="N9" s="11">
        <f t="shared" si="0"/>
        <v>0.22077922077922077</v>
      </c>
      <c r="O9" s="11">
        <f t="shared" si="0"/>
        <v>0.22077922077922077</v>
      </c>
      <c r="P9" s="11">
        <f t="shared" si="0"/>
        <v>0.21794871794871795</v>
      </c>
      <c r="Q9" s="11">
        <f t="shared" si="0"/>
        <v>0.21794871794871795</v>
      </c>
      <c r="R9" s="11">
        <f t="shared" si="0"/>
        <v>0.21794871794871795</v>
      </c>
      <c r="S9" s="11">
        <f t="shared" si="0"/>
        <v>0.21794871794871795</v>
      </c>
      <c r="T9" s="11">
        <f t="shared" si="0"/>
        <v>0.25316455696202533</v>
      </c>
      <c r="U9" s="11">
        <f t="shared" si="0"/>
        <v>0.24691358024691357</v>
      </c>
      <c r="V9" s="11">
        <f t="shared" ref="V9:AD9" si="1">IF(V7="", "n/a", V8/V7)</f>
        <v>0.24691358024691357</v>
      </c>
      <c r="W9" s="11">
        <f t="shared" si="1"/>
        <v>0.24691358024691357</v>
      </c>
      <c r="X9" s="11">
        <f t="shared" si="1"/>
        <v>0.24691358024691357</v>
      </c>
      <c r="Y9" s="11">
        <f t="shared" si="1"/>
        <v>0.24390243902439024</v>
      </c>
      <c r="Z9" s="11">
        <f t="shared" si="1"/>
        <v>0.24390243902439024</v>
      </c>
      <c r="AA9" s="11">
        <f t="shared" si="1"/>
        <v>0.24390243902439024</v>
      </c>
      <c r="AB9" s="11">
        <f t="shared" si="1"/>
        <v>0.24390243902439024</v>
      </c>
      <c r="AC9" s="11">
        <f t="shared" si="1"/>
        <v>0.25609756097560976</v>
      </c>
      <c r="AD9" s="11">
        <f t="shared" si="1"/>
        <v>0.25609756097560976</v>
      </c>
    </row>
    <row r="10" spans="1:30" ht="33" customHeight="1" thickBot="1" x14ac:dyDescent="0.3">
      <c r="A10" s="17">
        <v>4</v>
      </c>
      <c r="B10" s="2" t="s">
        <v>23</v>
      </c>
      <c r="C10" s="3" t="s">
        <v>1</v>
      </c>
      <c r="D10" s="4">
        <f t="shared" ref="D10:K10" si="2">D13+D15+D17</f>
        <v>8</v>
      </c>
      <c r="E10" s="4">
        <f t="shared" si="2"/>
        <v>12</v>
      </c>
      <c r="F10" s="4">
        <f t="shared" si="2"/>
        <v>12</v>
      </c>
      <c r="G10" s="4">
        <f t="shared" si="2"/>
        <v>12</v>
      </c>
      <c r="H10" s="4">
        <f t="shared" si="2"/>
        <v>12</v>
      </c>
      <c r="I10" s="4">
        <f t="shared" si="2"/>
        <v>12</v>
      </c>
      <c r="J10" s="4">
        <f t="shared" si="2"/>
        <v>15</v>
      </c>
      <c r="K10" s="4">
        <f t="shared" si="2"/>
        <v>15</v>
      </c>
      <c r="L10" s="4">
        <f t="shared" ref="L10:U10" si="3">L13+L15+L17</f>
        <v>15</v>
      </c>
      <c r="M10" s="4">
        <f t="shared" si="3"/>
        <v>15</v>
      </c>
      <c r="N10" s="4">
        <f t="shared" si="3"/>
        <v>15</v>
      </c>
      <c r="O10" s="4">
        <f t="shared" si="3"/>
        <v>15</v>
      </c>
      <c r="P10" s="4">
        <f t="shared" si="3"/>
        <v>15</v>
      </c>
      <c r="Q10" s="4">
        <f t="shared" si="3"/>
        <v>15</v>
      </c>
      <c r="R10" s="4">
        <f t="shared" si="3"/>
        <v>15</v>
      </c>
      <c r="S10" s="4">
        <f t="shared" si="3"/>
        <v>15</v>
      </c>
      <c r="T10" s="4">
        <f t="shared" si="3"/>
        <v>17</v>
      </c>
      <c r="U10" s="4">
        <f t="shared" si="3"/>
        <v>17</v>
      </c>
      <c r="V10" s="4">
        <f>V13+V15+V17</f>
        <v>17</v>
      </c>
      <c r="W10" s="4">
        <v>17</v>
      </c>
      <c r="X10" s="4">
        <v>17</v>
      </c>
      <c r="Y10" s="4">
        <v>17</v>
      </c>
      <c r="Z10" s="4">
        <v>17</v>
      </c>
      <c r="AA10" s="4">
        <v>17</v>
      </c>
      <c r="AB10" s="4">
        <v>17</v>
      </c>
      <c r="AC10" s="4">
        <v>18</v>
      </c>
      <c r="AD10" s="44">
        <v>18</v>
      </c>
    </row>
    <row r="11" spans="1:30" ht="33" customHeight="1" thickBot="1" x14ac:dyDescent="0.3">
      <c r="A11" s="18">
        <v>5</v>
      </c>
      <c r="B11" s="6" t="s">
        <v>23</v>
      </c>
      <c r="C11" s="7" t="s">
        <v>0</v>
      </c>
      <c r="D11" s="32">
        <f>IF(D7="", "n/a", D10/D7)</f>
        <v>0.1111111111111111</v>
      </c>
      <c r="E11" s="32">
        <f t="shared" ref="E11:U11" si="4">IF(E7="", "n/a", E10/E7)</f>
        <v>0.16438356164383561</v>
      </c>
      <c r="F11" s="32">
        <f t="shared" si="4"/>
        <v>0.16216216216216217</v>
      </c>
      <c r="G11" s="32">
        <f t="shared" si="4"/>
        <v>0.16</v>
      </c>
      <c r="H11" s="32">
        <f t="shared" si="4"/>
        <v>0.15789473684210525</v>
      </c>
      <c r="I11" s="32">
        <f t="shared" si="4"/>
        <v>0.15789473684210525</v>
      </c>
      <c r="J11" s="32">
        <f t="shared" si="4"/>
        <v>0.19480519480519481</v>
      </c>
      <c r="K11" s="32">
        <f t="shared" si="4"/>
        <v>0.19480519480519481</v>
      </c>
      <c r="L11" s="32">
        <f t="shared" si="4"/>
        <v>0.19480519480519481</v>
      </c>
      <c r="M11" s="32">
        <f t="shared" si="4"/>
        <v>0.19480519480519481</v>
      </c>
      <c r="N11" s="32">
        <f t="shared" si="4"/>
        <v>0.19480519480519481</v>
      </c>
      <c r="O11" s="32">
        <f t="shared" si="4"/>
        <v>0.19480519480519481</v>
      </c>
      <c r="P11" s="32">
        <f t="shared" si="4"/>
        <v>0.19230769230769232</v>
      </c>
      <c r="Q11" s="32">
        <f t="shared" si="4"/>
        <v>0.19230769230769232</v>
      </c>
      <c r="R11" s="32">
        <f t="shared" si="4"/>
        <v>0.19230769230769232</v>
      </c>
      <c r="S11" s="32">
        <f t="shared" si="4"/>
        <v>0.19230769230769232</v>
      </c>
      <c r="T11" s="32">
        <f t="shared" si="4"/>
        <v>0.21518987341772153</v>
      </c>
      <c r="U11" s="32">
        <f t="shared" si="4"/>
        <v>0.20987654320987653</v>
      </c>
      <c r="V11" s="32">
        <f t="shared" ref="V11:AD11" si="5">IF(V7="", "n/a", V10/V7)</f>
        <v>0.20987654320987653</v>
      </c>
      <c r="W11" s="32">
        <f t="shared" si="5"/>
        <v>0.20987654320987653</v>
      </c>
      <c r="X11" s="32">
        <f t="shared" si="5"/>
        <v>0.20987654320987653</v>
      </c>
      <c r="Y11" s="32">
        <f t="shared" si="5"/>
        <v>0.2073170731707317</v>
      </c>
      <c r="Z11" s="32">
        <f t="shared" si="5"/>
        <v>0.2073170731707317</v>
      </c>
      <c r="AA11" s="32">
        <f t="shared" si="5"/>
        <v>0.2073170731707317</v>
      </c>
      <c r="AB11" s="32">
        <f t="shared" si="5"/>
        <v>0.2073170731707317</v>
      </c>
      <c r="AC11" s="32">
        <f t="shared" si="5"/>
        <v>0.21951219512195122</v>
      </c>
      <c r="AD11" s="32">
        <f t="shared" si="5"/>
        <v>0.21951219512195122</v>
      </c>
    </row>
    <row r="12" spans="1:30" ht="15" customHeight="1" thickBot="1" x14ac:dyDescent="0.3">
      <c r="A12" s="17"/>
      <c r="B12" s="51" t="s">
        <v>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3"/>
    </row>
    <row r="13" spans="1:30" ht="48" thickBot="1" x14ac:dyDescent="0.3">
      <c r="A13" s="19">
        <v>6</v>
      </c>
      <c r="B13" s="5" t="s">
        <v>44</v>
      </c>
      <c r="C13" s="3" t="s">
        <v>1</v>
      </c>
      <c r="D13" s="4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3</v>
      </c>
      <c r="AD13" s="4">
        <v>3</v>
      </c>
    </row>
    <row r="14" spans="1:30" ht="48" thickBot="1" x14ac:dyDescent="0.3">
      <c r="A14" s="19">
        <v>7</v>
      </c>
      <c r="B14" s="5" t="s">
        <v>44</v>
      </c>
      <c r="C14" s="3" t="s">
        <v>0</v>
      </c>
      <c r="D14" s="11">
        <f>IF(D7="", "n/a", D13/D7)</f>
        <v>1.3888888888888888E-2</v>
      </c>
      <c r="E14" s="11">
        <f t="shared" ref="E14:U14" si="6">IF(E7="", "n/a", E13/E7)</f>
        <v>0</v>
      </c>
      <c r="F14" s="11">
        <f t="shared" si="6"/>
        <v>0</v>
      </c>
      <c r="G14" s="11">
        <f t="shared" si="6"/>
        <v>0</v>
      </c>
      <c r="H14" s="11">
        <f t="shared" si="6"/>
        <v>0</v>
      </c>
      <c r="I14" s="11">
        <f t="shared" si="6"/>
        <v>0</v>
      </c>
      <c r="J14" s="11">
        <f t="shared" si="6"/>
        <v>1.2987012987012988E-2</v>
      </c>
      <c r="K14" s="11">
        <f t="shared" si="6"/>
        <v>1.2987012987012988E-2</v>
      </c>
      <c r="L14" s="11">
        <f t="shared" si="6"/>
        <v>1.2987012987012988E-2</v>
      </c>
      <c r="M14" s="11">
        <f t="shared" si="6"/>
        <v>1.2987012987012988E-2</v>
      </c>
      <c r="N14" s="11">
        <f t="shared" si="6"/>
        <v>1.2987012987012988E-2</v>
      </c>
      <c r="O14" s="11">
        <f t="shared" si="6"/>
        <v>1.2987012987012988E-2</v>
      </c>
      <c r="P14" s="11">
        <f t="shared" si="6"/>
        <v>1.282051282051282E-2</v>
      </c>
      <c r="Q14" s="11">
        <f t="shared" si="6"/>
        <v>1.282051282051282E-2</v>
      </c>
      <c r="R14" s="11">
        <f t="shared" si="6"/>
        <v>1.282051282051282E-2</v>
      </c>
      <c r="S14" s="11">
        <f t="shared" si="6"/>
        <v>1.282051282051282E-2</v>
      </c>
      <c r="T14" s="11">
        <f t="shared" si="6"/>
        <v>2.5316455696202531E-2</v>
      </c>
      <c r="U14" s="11">
        <f t="shared" si="6"/>
        <v>2.4691358024691357E-2</v>
      </c>
      <c r="V14" s="11">
        <f t="shared" ref="V14:AD14" si="7">IF(V7="", "n/a", V13/V7)</f>
        <v>2.4691358024691357E-2</v>
      </c>
      <c r="W14" s="11">
        <f t="shared" si="7"/>
        <v>2.4691358024691357E-2</v>
      </c>
      <c r="X14" s="11">
        <f t="shared" si="7"/>
        <v>2.4691358024691357E-2</v>
      </c>
      <c r="Y14" s="11">
        <f t="shared" si="7"/>
        <v>2.4390243902439025E-2</v>
      </c>
      <c r="Z14" s="11">
        <f t="shared" si="7"/>
        <v>2.4390243902439025E-2</v>
      </c>
      <c r="AA14" s="11">
        <f t="shared" si="7"/>
        <v>2.4390243902439025E-2</v>
      </c>
      <c r="AB14" s="11">
        <f t="shared" si="7"/>
        <v>2.4390243902439025E-2</v>
      </c>
      <c r="AC14" s="11">
        <f t="shared" si="7"/>
        <v>3.6585365853658534E-2</v>
      </c>
      <c r="AD14" s="11">
        <f t="shared" si="7"/>
        <v>3.6585365853658534E-2</v>
      </c>
    </row>
    <row r="15" spans="1:30" ht="26.25" customHeight="1" thickBot="1" x14ac:dyDescent="0.3">
      <c r="A15" s="19">
        <v>8</v>
      </c>
      <c r="B15" s="5" t="s">
        <v>20</v>
      </c>
      <c r="C15" s="3" t="s">
        <v>1</v>
      </c>
      <c r="D15" s="4">
        <v>7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5</v>
      </c>
      <c r="P15" s="4">
        <v>5</v>
      </c>
      <c r="Q15" s="4">
        <v>5</v>
      </c>
      <c r="R15" s="4">
        <v>5</v>
      </c>
      <c r="S15" s="4">
        <v>5</v>
      </c>
      <c r="T15" s="4">
        <v>5</v>
      </c>
      <c r="U15" s="4">
        <v>5</v>
      </c>
      <c r="V15" s="4">
        <v>5</v>
      </c>
      <c r="W15" s="4">
        <v>5</v>
      </c>
      <c r="X15" s="4">
        <v>5</v>
      </c>
      <c r="Y15" s="4">
        <v>5</v>
      </c>
      <c r="Z15" s="4">
        <v>5</v>
      </c>
      <c r="AA15" s="4">
        <v>5</v>
      </c>
      <c r="AB15" s="4">
        <v>5</v>
      </c>
      <c r="AC15" s="4">
        <v>5</v>
      </c>
      <c r="AD15" s="4">
        <v>5</v>
      </c>
    </row>
    <row r="16" spans="1:30" ht="26.25" customHeight="1" thickBot="1" x14ac:dyDescent="0.3">
      <c r="A16" s="19">
        <v>9</v>
      </c>
      <c r="B16" s="5" t="s">
        <v>20</v>
      </c>
      <c r="C16" s="3" t="s">
        <v>0</v>
      </c>
      <c r="D16" s="13">
        <f>IF(D7="", "n/a", D15/D7)</f>
        <v>9.7222222222222224E-2</v>
      </c>
      <c r="E16" s="13">
        <f t="shared" ref="E16:U16" si="8">IF(E7="", "n/a", E15/E7)</f>
        <v>2.7397260273972601E-2</v>
      </c>
      <c r="F16" s="13">
        <f t="shared" si="8"/>
        <v>2.7027027027027029E-2</v>
      </c>
      <c r="G16" s="13">
        <f t="shared" si="8"/>
        <v>2.6666666666666668E-2</v>
      </c>
      <c r="H16" s="13">
        <f t="shared" si="8"/>
        <v>2.6315789473684209E-2</v>
      </c>
      <c r="I16" s="13">
        <f t="shared" si="8"/>
        <v>2.6315789473684209E-2</v>
      </c>
      <c r="J16" s="13">
        <f t="shared" si="8"/>
        <v>6.4935064935064929E-2</v>
      </c>
      <c r="K16" s="13">
        <f t="shared" si="8"/>
        <v>6.4935064935064929E-2</v>
      </c>
      <c r="L16" s="13">
        <f t="shared" si="8"/>
        <v>6.4935064935064929E-2</v>
      </c>
      <c r="M16" s="13">
        <f t="shared" si="8"/>
        <v>6.4935064935064929E-2</v>
      </c>
      <c r="N16" s="13">
        <f t="shared" si="8"/>
        <v>6.4935064935064929E-2</v>
      </c>
      <c r="O16" s="13">
        <f t="shared" si="8"/>
        <v>6.4935064935064929E-2</v>
      </c>
      <c r="P16" s="13">
        <f t="shared" si="8"/>
        <v>6.4102564102564097E-2</v>
      </c>
      <c r="Q16" s="13">
        <f t="shared" si="8"/>
        <v>6.4102564102564097E-2</v>
      </c>
      <c r="R16" s="13">
        <f t="shared" si="8"/>
        <v>6.4102564102564097E-2</v>
      </c>
      <c r="S16" s="13">
        <f t="shared" si="8"/>
        <v>6.4102564102564097E-2</v>
      </c>
      <c r="T16" s="13">
        <f t="shared" si="8"/>
        <v>6.3291139240506333E-2</v>
      </c>
      <c r="U16" s="13">
        <f t="shared" si="8"/>
        <v>6.1728395061728392E-2</v>
      </c>
      <c r="V16" s="13">
        <f t="shared" ref="V16:AD16" si="9">IF(V7="", "n/a", V15/V7)</f>
        <v>6.1728395061728392E-2</v>
      </c>
      <c r="W16" s="13">
        <f t="shared" si="9"/>
        <v>6.1728395061728392E-2</v>
      </c>
      <c r="X16" s="13">
        <f t="shared" si="9"/>
        <v>6.1728395061728392E-2</v>
      </c>
      <c r="Y16" s="13">
        <f t="shared" si="9"/>
        <v>6.097560975609756E-2</v>
      </c>
      <c r="Z16" s="13">
        <f t="shared" si="9"/>
        <v>6.097560975609756E-2</v>
      </c>
      <c r="AA16" s="13">
        <f t="shared" si="9"/>
        <v>6.097560975609756E-2</v>
      </c>
      <c r="AB16" s="13">
        <f t="shared" si="9"/>
        <v>6.097560975609756E-2</v>
      </c>
      <c r="AC16" s="13">
        <f t="shared" si="9"/>
        <v>6.097560975609756E-2</v>
      </c>
      <c r="AD16" s="13">
        <f t="shared" si="9"/>
        <v>6.097560975609756E-2</v>
      </c>
    </row>
    <row r="17" spans="1:30" ht="26.25" customHeight="1" thickBot="1" x14ac:dyDescent="0.3">
      <c r="A17" s="19">
        <v>10</v>
      </c>
      <c r="B17" s="5" t="s">
        <v>22</v>
      </c>
      <c r="C17" s="3" t="s">
        <v>1</v>
      </c>
      <c r="D17" s="4">
        <v>0</v>
      </c>
      <c r="E17" s="4">
        <v>10</v>
      </c>
      <c r="F17" s="4">
        <v>10</v>
      </c>
      <c r="G17" s="4">
        <v>10</v>
      </c>
      <c r="H17" s="4">
        <v>10</v>
      </c>
      <c r="I17" s="4">
        <v>10</v>
      </c>
      <c r="J17" s="4">
        <v>9</v>
      </c>
      <c r="K17" s="4">
        <v>9</v>
      </c>
      <c r="L17" s="4">
        <v>9</v>
      </c>
      <c r="M17" s="4">
        <v>9</v>
      </c>
      <c r="N17" s="4">
        <v>9</v>
      </c>
      <c r="O17" s="4">
        <v>9</v>
      </c>
      <c r="P17" s="4">
        <v>9</v>
      </c>
      <c r="Q17" s="4">
        <v>9</v>
      </c>
      <c r="R17" s="4">
        <v>9</v>
      </c>
      <c r="S17" s="4">
        <v>9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</row>
    <row r="18" spans="1:30" ht="26.25" customHeight="1" thickBot="1" x14ac:dyDescent="0.3">
      <c r="A18" s="19">
        <v>11</v>
      </c>
      <c r="B18" s="39" t="s">
        <v>22</v>
      </c>
      <c r="C18" s="7" t="s">
        <v>0</v>
      </c>
      <c r="D18" s="32">
        <f>IF(D7="", "n/a", D17/D7)</f>
        <v>0</v>
      </c>
      <c r="E18" s="32">
        <f t="shared" ref="E18:U18" si="10">IF(E7="", "n/a", E17/E7)</f>
        <v>0.13698630136986301</v>
      </c>
      <c r="F18" s="32">
        <f t="shared" si="10"/>
        <v>0.13513513513513514</v>
      </c>
      <c r="G18" s="32">
        <f t="shared" si="10"/>
        <v>0.13333333333333333</v>
      </c>
      <c r="H18" s="32">
        <f t="shared" si="10"/>
        <v>0.13157894736842105</v>
      </c>
      <c r="I18" s="32">
        <f t="shared" si="10"/>
        <v>0.13157894736842105</v>
      </c>
      <c r="J18" s="32">
        <f t="shared" si="10"/>
        <v>0.11688311688311688</v>
      </c>
      <c r="K18" s="32">
        <f t="shared" si="10"/>
        <v>0.11688311688311688</v>
      </c>
      <c r="L18" s="32">
        <f t="shared" si="10"/>
        <v>0.11688311688311688</v>
      </c>
      <c r="M18" s="32">
        <f t="shared" si="10"/>
        <v>0.11688311688311688</v>
      </c>
      <c r="N18" s="32">
        <f t="shared" si="10"/>
        <v>0.11688311688311688</v>
      </c>
      <c r="O18" s="32">
        <f t="shared" si="10"/>
        <v>0.11688311688311688</v>
      </c>
      <c r="P18" s="32">
        <f t="shared" si="10"/>
        <v>0.11538461538461539</v>
      </c>
      <c r="Q18" s="32">
        <f t="shared" si="10"/>
        <v>0.11538461538461539</v>
      </c>
      <c r="R18" s="32">
        <f t="shared" si="10"/>
        <v>0.11538461538461539</v>
      </c>
      <c r="S18" s="32">
        <f t="shared" si="10"/>
        <v>0.11538461538461539</v>
      </c>
      <c r="T18" s="32">
        <f t="shared" si="10"/>
        <v>0.12658227848101267</v>
      </c>
      <c r="U18" s="32">
        <f t="shared" si="10"/>
        <v>0.12345679012345678</v>
      </c>
      <c r="V18" s="32">
        <f t="shared" ref="V18:AD18" si="11">IF(V7="", "n/a", V17/V7)</f>
        <v>0.12345679012345678</v>
      </c>
      <c r="W18" s="32">
        <f t="shared" si="11"/>
        <v>0.12345679012345678</v>
      </c>
      <c r="X18" s="32">
        <f t="shared" si="11"/>
        <v>0.12345679012345678</v>
      </c>
      <c r="Y18" s="32">
        <f t="shared" si="11"/>
        <v>0.12195121951219512</v>
      </c>
      <c r="Z18" s="32">
        <f t="shared" si="11"/>
        <v>0.12195121951219512</v>
      </c>
      <c r="AA18" s="32">
        <f t="shared" si="11"/>
        <v>0.12195121951219512</v>
      </c>
      <c r="AB18" s="32">
        <f t="shared" si="11"/>
        <v>0.12195121951219512</v>
      </c>
      <c r="AC18" s="32">
        <f t="shared" si="11"/>
        <v>0.12195121951219512</v>
      </c>
      <c r="AD18" s="32">
        <f t="shared" si="11"/>
        <v>0.12195121951219512</v>
      </c>
    </row>
    <row r="19" spans="1:30" ht="16.5" thickBot="1" x14ac:dyDescent="0.3">
      <c r="A19" s="17"/>
      <c r="B19" s="48" t="s">
        <v>10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</row>
    <row r="20" spans="1:30" ht="21" customHeight="1" thickBot="1" x14ac:dyDescent="0.3">
      <c r="A20" s="17">
        <v>12</v>
      </c>
      <c r="B20" s="2" t="s">
        <v>17</v>
      </c>
      <c r="C20" s="3" t="s">
        <v>1</v>
      </c>
      <c r="D20" s="4">
        <v>299</v>
      </c>
      <c r="E20" s="4">
        <v>305</v>
      </c>
      <c r="F20" s="4">
        <v>307</v>
      </c>
      <c r="G20" s="4">
        <v>308</v>
      </c>
      <c r="H20" s="4">
        <v>309</v>
      </c>
      <c r="I20" s="4">
        <v>309</v>
      </c>
      <c r="J20" s="4">
        <v>310</v>
      </c>
      <c r="K20" s="4">
        <v>312</v>
      </c>
      <c r="L20" s="4">
        <v>312</v>
      </c>
      <c r="M20" s="4">
        <v>312</v>
      </c>
      <c r="N20" s="4">
        <v>312</v>
      </c>
      <c r="O20" s="4">
        <v>315</v>
      </c>
      <c r="P20" s="4">
        <v>317</v>
      </c>
      <c r="Q20" s="4">
        <v>318</v>
      </c>
      <c r="R20" s="4">
        <v>319</v>
      </c>
      <c r="S20" s="4">
        <v>322</v>
      </c>
      <c r="T20" s="4">
        <v>323</v>
      </c>
      <c r="U20" s="4">
        <v>325</v>
      </c>
      <c r="V20" s="4">
        <v>329</v>
      </c>
      <c r="W20" s="4">
        <v>329</v>
      </c>
      <c r="X20" s="4">
        <v>332</v>
      </c>
      <c r="Y20" s="4">
        <v>332</v>
      </c>
      <c r="Z20" s="4">
        <v>332</v>
      </c>
      <c r="AA20" s="4">
        <v>337</v>
      </c>
      <c r="AB20" s="4">
        <v>342</v>
      </c>
      <c r="AC20" s="4">
        <v>343</v>
      </c>
      <c r="AD20" s="4">
        <v>343</v>
      </c>
    </row>
    <row r="21" spans="1:30" ht="33" customHeight="1" thickBot="1" x14ac:dyDescent="0.3">
      <c r="A21" s="19">
        <v>13</v>
      </c>
      <c r="B21" s="21" t="s">
        <v>19</v>
      </c>
      <c r="C21" s="3" t="s">
        <v>1</v>
      </c>
      <c r="D21" s="4">
        <v>45</v>
      </c>
      <c r="E21" s="4">
        <v>75</v>
      </c>
      <c r="F21" s="4">
        <v>75</v>
      </c>
      <c r="G21" s="4">
        <v>75</v>
      </c>
      <c r="H21" s="4">
        <v>75</v>
      </c>
      <c r="I21" s="4">
        <v>75</v>
      </c>
      <c r="J21" s="4">
        <v>72</v>
      </c>
      <c r="K21" s="4">
        <v>72</v>
      </c>
      <c r="L21" s="4">
        <v>71</v>
      </c>
      <c r="M21" s="4">
        <v>71</v>
      </c>
      <c r="N21" s="4">
        <v>71</v>
      </c>
      <c r="O21" s="4">
        <v>71</v>
      </c>
      <c r="P21" s="4">
        <v>71</v>
      </c>
      <c r="Q21" s="4">
        <v>71</v>
      </c>
      <c r="R21" s="4">
        <v>71</v>
      </c>
      <c r="S21" s="4">
        <v>71</v>
      </c>
      <c r="T21" s="4">
        <v>70</v>
      </c>
      <c r="U21" s="4">
        <v>70</v>
      </c>
      <c r="V21" s="4">
        <v>70</v>
      </c>
      <c r="W21" s="4">
        <v>70</v>
      </c>
      <c r="X21" s="4">
        <v>70</v>
      </c>
      <c r="Y21" s="4">
        <v>70</v>
      </c>
      <c r="Z21" s="4">
        <v>70</v>
      </c>
      <c r="AA21" s="4">
        <v>70</v>
      </c>
      <c r="AB21" s="4">
        <v>70</v>
      </c>
      <c r="AC21" s="4">
        <v>70</v>
      </c>
      <c r="AD21" s="4">
        <v>70</v>
      </c>
    </row>
    <row r="22" spans="1:30" ht="33" customHeight="1" thickBot="1" x14ac:dyDescent="0.3">
      <c r="A22" s="17">
        <v>14</v>
      </c>
      <c r="B22" s="2" t="s">
        <v>19</v>
      </c>
      <c r="C22" s="3" t="s">
        <v>0</v>
      </c>
      <c r="D22" s="11">
        <f>IF(D20="", "n/a", D21/D20)</f>
        <v>0.15050167224080269</v>
      </c>
      <c r="E22" s="11">
        <f t="shared" ref="E22:U22" si="12">IF(E20="", "n/a", E21/E20)</f>
        <v>0.24590163934426229</v>
      </c>
      <c r="F22" s="11">
        <f t="shared" si="12"/>
        <v>0.24429967426710097</v>
      </c>
      <c r="G22" s="11">
        <f t="shared" si="12"/>
        <v>0.2435064935064935</v>
      </c>
      <c r="H22" s="11">
        <f t="shared" si="12"/>
        <v>0.24271844660194175</v>
      </c>
      <c r="I22" s="11">
        <f t="shared" si="12"/>
        <v>0.24271844660194175</v>
      </c>
      <c r="J22" s="11">
        <f t="shared" si="12"/>
        <v>0.23225806451612904</v>
      </c>
      <c r="K22" s="11">
        <f t="shared" si="12"/>
        <v>0.23076923076923078</v>
      </c>
      <c r="L22" s="11">
        <f t="shared" si="12"/>
        <v>0.22756410256410256</v>
      </c>
      <c r="M22" s="11">
        <f t="shared" si="12"/>
        <v>0.22756410256410256</v>
      </c>
      <c r="N22" s="11">
        <f t="shared" si="12"/>
        <v>0.22756410256410256</v>
      </c>
      <c r="O22" s="11">
        <f t="shared" si="12"/>
        <v>0.2253968253968254</v>
      </c>
      <c r="P22" s="11">
        <f t="shared" si="12"/>
        <v>0.22397476340694006</v>
      </c>
      <c r="Q22" s="11">
        <f t="shared" si="12"/>
        <v>0.22327044025157233</v>
      </c>
      <c r="R22" s="11">
        <f t="shared" si="12"/>
        <v>0.2225705329153605</v>
      </c>
      <c r="S22" s="11">
        <f t="shared" si="12"/>
        <v>0.22049689440993789</v>
      </c>
      <c r="T22" s="11">
        <f t="shared" si="12"/>
        <v>0.21671826625386997</v>
      </c>
      <c r="U22" s="11">
        <f t="shared" si="12"/>
        <v>0.2153846153846154</v>
      </c>
      <c r="V22" s="11">
        <f t="shared" ref="V22:AD22" si="13">IF(V20="", "n/a", V21/V20)</f>
        <v>0.21276595744680851</v>
      </c>
      <c r="W22" s="11">
        <f t="shared" si="13"/>
        <v>0.21276595744680851</v>
      </c>
      <c r="X22" s="11">
        <f t="shared" si="13"/>
        <v>0.21084337349397592</v>
      </c>
      <c r="Y22" s="11">
        <f t="shared" si="13"/>
        <v>0.21084337349397592</v>
      </c>
      <c r="Z22" s="11">
        <f t="shared" si="13"/>
        <v>0.21084337349397592</v>
      </c>
      <c r="AA22" s="11">
        <f t="shared" si="13"/>
        <v>0.20771513353115728</v>
      </c>
      <c r="AB22" s="11">
        <f t="shared" si="13"/>
        <v>0.2046783625730994</v>
      </c>
      <c r="AC22" s="11">
        <f t="shared" si="13"/>
        <v>0.20408163265306123</v>
      </c>
      <c r="AD22" s="11">
        <f t="shared" si="13"/>
        <v>0.20408163265306123</v>
      </c>
    </row>
    <row r="23" spans="1:30" ht="33" customHeight="1" thickBot="1" x14ac:dyDescent="0.3">
      <c r="A23" s="17">
        <v>15</v>
      </c>
      <c r="B23" s="38" t="s">
        <v>23</v>
      </c>
      <c r="C23" s="3" t="s">
        <v>1</v>
      </c>
      <c r="D23" s="4">
        <f t="shared" ref="D23:K23" si="14">D26+D28+D30</f>
        <v>42</v>
      </c>
      <c r="E23" s="4">
        <f t="shared" si="14"/>
        <v>57</v>
      </c>
      <c r="F23" s="4">
        <f t="shared" si="14"/>
        <v>57</v>
      </c>
      <c r="G23" s="4">
        <f t="shared" si="14"/>
        <v>57</v>
      </c>
      <c r="H23" s="4">
        <f t="shared" si="14"/>
        <v>57</v>
      </c>
      <c r="I23" s="4">
        <f t="shared" si="14"/>
        <v>57</v>
      </c>
      <c r="J23" s="4">
        <f t="shared" si="14"/>
        <v>56</v>
      </c>
      <c r="K23" s="4">
        <f t="shared" si="14"/>
        <v>56</v>
      </c>
      <c r="L23" s="4">
        <f t="shared" ref="L23:U23" si="15">L26+L28+L30</f>
        <v>56</v>
      </c>
      <c r="M23" s="4">
        <f t="shared" si="15"/>
        <v>56</v>
      </c>
      <c r="N23" s="4">
        <f t="shared" si="15"/>
        <v>56</v>
      </c>
      <c r="O23" s="4">
        <f t="shared" si="15"/>
        <v>56</v>
      </c>
      <c r="P23" s="4">
        <f t="shared" si="15"/>
        <v>56</v>
      </c>
      <c r="Q23" s="4">
        <f t="shared" si="15"/>
        <v>56</v>
      </c>
      <c r="R23" s="4">
        <f t="shared" si="15"/>
        <v>56</v>
      </c>
      <c r="S23" s="4">
        <f t="shared" si="15"/>
        <v>56</v>
      </c>
      <c r="T23" s="4">
        <f t="shared" si="15"/>
        <v>53</v>
      </c>
      <c r="U23" s="4">
        <f t="shared" si="15"/>
        <v>53</v>
      </c>
      <c r="V23" s="4">
        <f>V26+V28+V30</f>
        <v>53</v>
      </c>
      <c r="W23" s="4">
        <v>53</v>
      </c>
      <c r="X23" s="4">
        <v>53</v>
      </c>
      <c r="Y23" s="4">
        <v>53</v>
      </c>
      <c r="Z23" s="4">
        <v>53</v>
      </c>
      <c r="AA23" s="4">
        <v>53</v>
      </c>
      <c r="AB23" s="4">
        <v>53</v>
      </c>
      <c r="AC23" s="4">
        <v>53</v>
      </c>
      <c r="AD23" s="4">
        <v>53</v>
      </c>
    </row>
    <row r="24" spans="1:30" ht="33" customHeight="1" thickBot="1" x14ac:dyDescent="0.3">
      <c r="A24" s="17">
        <v>16</v>
      </c>
      <c r="B24" s="6" t="s">
        <v>23</v>
      </c>
      <c r="C24" s="7" t="s">
        <v>0</v>
      </c>
      <c r="D24" s="32">
        <f>IF(D20="", "n/a", D23/D20)</f>
        <v>0.14046822742474915</v>
      </c>
      <c r="E24" s="32">
        <f t="shared" ref="E24:U24" si="16">IF(E20="", "n/a", E23/E20)</f>
        <v>0.18688524590163935</v>
      </c>
      <c r="F24" s="32">
        <f t="shared" si="16"/>
        <v>0.18566775244299674</v>
      </c>
      <c r="G24" s="32">
        <f t="shared" si="16"/>
        <v>0.18506493506493507</v>
      </c>
      <c r="H24" s="32">
        <f t="shared" si="16"/>
        <v>0.18446601941747573</v>
      </c>
      <c r="I24" s="32">
        <f t="shared" si="16"/>
        <v>0.18446601941747573</v>
      </c>
      <c r="J24" s="32">
        <f t="shared" si="16"/>
        <v>0.18064516129032257</v>
      </c>
      <c r="K24" s="32">
        <f t="shared" si="16"/>
        <v>0.17948717948717949</v>
      </c>
      <c r="L24" s="32">
        <f t="shared" si="16"/>
        <v>0.17948717948717949</v>
      </c>
      <c r="M24" s="32">
        <f t="shared" si="16"/>
        <v>0.17948717948717949</v>
      </c>
      <c r="N24" s="32">
        <f t="shared" si="16"/>
        <v>0.17948717948717949</v>
      </c>
      <c r="O24" s="32">
        <f t="shared" si="16"/>
        <v>0.17777777777777778</v>
      </c>
      <c r="P24" s="32">
        <f t="shared" si="16"/>
        <v>0.17665615141955837</v>
      </c>
      <c r="Q24" s="32">
        <f t="shared" si="16"/>
        <v>0.1761006289308176</v>
      </c>
      <c r="R24" s="32">
        <f t="shared" si="16"/>
        <v>0.17554858934169279</v>
      </c>
      <c r="S24" s="32">
        <f t="shared" si="16"/>
        <v>0.17391304347826086</v>
      </c>
      <c r="T24" s="32">
        <f t="shared" si="16"/>
        <v>0.16408668730650156</v>
      </c>
      <c r="U24" s="32">
        <f t="shared" si="16"/>
        <v>0.16307692307692306</v>
      </c>
      <c r="V24" s="32">
        <f t="shared" ref="V24:AD24" si="17">IF(V20="", "n/a", V23/V20)</f>
        <v>0.16109422492401215</v>
      </c>
      <c r="W24" s="32">
        <f t="shared" si="17"/>
        <v>0.16109422492401215</v>
      </c>
      <c r="X24" s="32">
        <f t="shared" si="17"/>
        <v>0.15963855421686746</v>
      </c>
      <c r="Y24" s="32">
        <f t="shared" si="17"/>
        <v>0.15963855421686746</v>
      </c>
      <c r="Z24" s="32">
        <f t="shared" si="17"/>
        <v>0.15963855421686746</v>
      </c>
      <c r="AA24" s="32">
        <f t="shared" si="17"/>
        <v>0.15727002967359049</v>
      </c>
      <c r="AB24" s="32">
        <f t="shared" si="17"/>
        <v>0.15497076023391812</v>
      </c>
      <c r="AC24" s="32">
        <f t="shared" si="17"/>
        <v>0.15451895043731778</v>
      </c>
      <c r="AD24" s="32">
        <f t="shared" si="17"/>
        <v>0.15451895043731778</v>
      </c>
    </row>
    <row r="25" spans="1:30" ht="15" customHeight="1" thickBot="1" x14ac:dyDescent="0.3">
      <c r="A25" s="19"/>
      <c r="B25" s="51" t="s">
        <v>11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3"/>
    </row>
    <row r="26" spans="1:30" ht="48" thickBot="1" x14ac:dyDescent="0.3">
      <c r="A26" s="17">
        <v>17</v>
      </c>
      <c r="B26" s="5" t="s">
        <v>44</v>
      </c>
      <c r="C26" s="3" t="s">
        <v>1</v>
      </c>
      <c r="D26" s="4">
        <v>9</v>
      </c>
      <c r="E26" s="4">
        <v>14</v>
      </c>
      <c r="F26" s="4">
        <v>14</v>
      </c>
      <c r="G26" s="4">
        <v>14</v>
      </c>
      <c r="H26" s="4">
        <v>14</v>
      </c>
      <c r="I26" s="4">
        <v>14</v>
      </c>
      <c r="J26" s="4">
        <v>8</v>
      </c>
      <c r="K26" s="4">
        <v>8</v>
      </c>
      <c r="L26" s="4">
        <v>8</v>
      </c>
      <c r="M26" s="4">
        <v>8</v>
      </c>
      <c r="N26" s="4">
        <v>8</v>
      </c>
      <c r="O26" s="4">
        <v>8</v>
      </c>
      <c r="P26" s="4">
        <v>8</v>
      </c>
      <c r="Q26" s="4">
        <v>8</v>
      </c>
      <c r="R26" s="4">
        <v>8</v>
      </c>
      <c r="S26" s="4">
        <v>8</v>
      </c>
      <c r="T26" s="4">
        <v>11</v>
      </c>
      <c r="U26" s="4">
        <v>11</v>
      </c>
      <c r="V26" s="4">
        <v>11</v>
      </c>
      <c r="W26" s="4">
        <v>11</v>
      </c>
      <c r="X26" s="4">
        <v>11</v>
      </c>
      <c r="Y26" s="4">
        <v>11</v>
      </c>
      <c r="Z26" s="4">
        <v>11</v>
      </c>
      <c r="AA26" s="4">
        <v>11</v>
      </c>
      <c r="AB26" s="4">
        <v>11</v>
      </c>
      <c r="AC26" s="4">
        <v>11</v>
      </c>
      <c r="AD26" s="4">
        <v>11</v>
      </c>
    </row>
    <row r="27" spans="1:30" ht="48" thickBot="1" x14ac:dyDescent="0.3">
      <c r="A27" s="17">
        <v>18</v>
      </c>
      <c r="B27" s="5" t="s">
        <v>44</v>
      </c>
      <c r="C27" s="3" t="s">
        <v>0</v>
      </c>
      <c r="D27" s="11">
        <f>IF(D20="", "n/a", D26/D20)</f>
        <v>3.0100334448160536E-2</v>
      </c>
      <c r="E27" s="11">
        <f t="shared" ref="E27:U27" si="18">IF(E20="", "n/a", E26/E20)</f>
        <v>4.5901639344262293E-2</v>
      </c>
      <c r="F27" s="11">
        <f t="shared" si="18"/>
        <v>4.5602605863192182E-2</v>
      </c>
      <c r="G27" s="11">
        <f t="shared" si="18"/>
        <v>4.5454545454545456E-2</v>
      </c>
      <c r="H27" s="11">
        <f t="shared" si="18"/>
        <v>4.5307443365695796E-2</v>
      </c>
      <c r="I27" s="11">
        <f t="shared" si="18"/>
        <v>4.5307443365695796E-2</v>
      </c>
      <c r="J27" s="11">
        <f t="shared" si="18"/>
        <v>2.5806451612903226E-2</v>
      </c>
      <c r="K27" s="11">
        <f t="shared" si="18"/>
        <v>2.564102564102564E-2</v>
      </c>
      <c r="L27" s="11">
        <f t="shared" si="18"/>
        <v>2.564102564102564E-2</v>
      </c>
      <c r="M27" s="11">
        <f t="shared" si="18"/>
        <v>2.564102564102564E-2</v>
      </c>
      <c r="N27" s="11">
        <f t="shared" si="18"/>
        <v>2.564102564102564E-2</v>
      </c>
      <c r="O27" s="11">
        <f t="shared" si="18"/>
        <v>2.5396825396825397E-2</v>
      </c>
      <c r="P27" s="11">
        <f t="shared" si="18"/>
        <v>2.5236593059936908E-2</v>
      </c>
      <c r="Q27" s="11">
        <f t="shared" si="18"/>
        <v>2.5157232704402517E-2</v>
      </c>
      <c r="R27" s="11">
        <f t="shared" si="18"/>
        <v>2.5078369905956112E-2</v>
      </c>
      <c r="S27" s="11">
        <f t="shared" si="18"/>
        <v>2.4844720496894408E-2</v>
      </c>
      <c r="T27" s="11">
        <f t="shared" si="18"/>
        <v>3.4055727554179564E-2</v>
      </c>
      <c r="U27" s="11">
        <f t="shared" si="18"/>
        <v>3.3846153846153845E-2</v>
      </c>
      <c r="V27" s="11">
        <f t="shared" ref="V27:AD27" si="19">IF(V20="", "n/a", V26/V20)</f>
        <v>3.3434650455927049E-2</v>
      </c>
      <c r="W27" s="11">
        <f t="shared" si="19"/>
        <v>3.3434650455927049E-2</v>
      </c>
      <c r="X27" s="11">
        <f t="shared" si="19"/>
        <v>3.313253012048193E-2</v>
      </c>
      <c r="Y27" s="11">
        <f t="shared" si="19"/>
        <v>3.313253012048193E-2</v>
      </c>
      <c r="Z27" s="11">
        <f t="shared" si="19"/>
        <v>3.313253012048193E-2</v>
      </c>
      <c r="AA27" s="11">
        <f t="shared" si="19"/>
        <v>3.2640949554896145E-2</v>
      </c>
      <c r="AB27" s="11">
        <f t="shared" si="19"/>
        <v>3.2163742690058478E-2</v>
      </c>
      <c r="AC27" s="11">
        <f t="shared" si="19"/>
        <v>3.2069970845481049E-2</v>
      </c>
      <c r="AD27" s="11">
        <f t="shared" si="19"/>
        <v>3.2069970845481049E-2</v>
      </c>
    </row>
    <row r="28" spans="1:30" ht="27" customHeight="1" thickBot="1" x14ac:dyDescent="0.3">
      <c r="A28" s="17">
        <v>19</v>
      </c>
      <c r="B28" s="5" t="s">
        <v>20</v>
      </c>
      <c r="C28" s="3" t="s">
        <v>1</v>
      </c>
      <c r="D28" s="4">
        <v>28</v>
      </c>
      <c r="E28" s="4">
        <v>15</v>
      </c>
      <c r="F28" s="4">
        <v>15</v>
      </c>
      <c r="G28" s="4">
        <v>15</v>
      </c>
      <c r="H28" s="4">
        <v>15</v>
      </c>
      <c r="I28" s="4">
        <v>15</v>
      </c>
      <c r="J28" s="4">
        <v>17</v>
      </c>
      <c r="K28" s="4">
        <v>17</v>
      </c>
      <c r="L28" s="4">
        <v>17</v>
      </c>
      <c r="M28" s="4">
        <v>17</v>
      </c>
      <c r="N28" s="4">
        <v>17</v>
      </c>
      <c r="O28" s="4">
        <v>17</v>
      </c>
      <c r="P28" s="4">
        <v>17</v>
      </c>
      <c r="Q28" s="4">
        <v>17</v>
      </c>
      <c r="R28" s="4">
        <v>17</v>
      </c>
      <c r="S28" s="4">
        <v>17</v>
      </c>
      <c r="T28" s="4">
        <v>15</v>
      </c>
      <c r="U28" s="4">
        <v>15</v>
      </c>
      <c r="V28" s="4">
        <v>15</v>
      </c>
      <c r="W28" s="4">
        <v>15</v>
      </c>
      <c r="X28" s="4">
        <v>15</v>
      </c>
      <c r="Y28" s="4">
        <v>15</v>
      </c>
      <c r="Z28" s="4">
        <v>15</v>
      </c>
      <c r="AA28" s="4">
        <v>15</v>
      </c>
      <c r="AB28" s="4">
        <v>15</v>
      </c>
      <c r="AC28" s="4">
        <v>15</v>
      </c>
      <c r="AD28" s="4">
        <v>15</v>
      </c>
    </row>
    <row r="29" spans="1:30" ht="27" customHeight="1" thickBot="1" x14ac:dyDescent="0.3">
      <c r="A29" s="17">
        <v>20</v>
      </c>
      <c r="B29" s="5" t="s">
        <v>20</v>
      </c>
      <c r="C29" s="3" t="s">
        <v>0</v>
      </c>
      <c r="D29" s="13">
        <f>IF(D20="", "n/a", D28/D20)</f>
        <v>9.3645484949832769E-2</v>
      </c>
      <c r="E29" s="13">
        <f t="shared" ref="E29:U29" si="20">IF(E20="", "n/a", E28/E20)</f>
        <v>4.9180327868852458E-2</v>
      </c>
      <c r="F29" s="13">
        <f t="shared" si="20"/>
        <v>4.8859934853420196E-2</v>
      </c>
      <c r="G29" s="13">
        <f t="shared" si="20"/>
        <v>4.8701298701298704E-2</v>
      </c>
      <c r="H29" s="13">
        <f t="shared" si="20"/>
        <v>4.8543689320388349E-2</v>
      </c>
      <c r="I29" s="13">
        <f t="shared" si="20"/>
        <v>4.8543689320388349E-2</v>
      </c>
      <c r="J29" s="13">
        <f t="shared" si="20"/>
        <v>5.4838709677419356E-2</v>
      </c>
      <c r="K29" s="13">
        <f t="shared" si="20"/>
        <v>5.4487179487179488E-2</v>
      </c>
      <c r="L29" s="13">
        <f t="shared" si="20"/>
        <v>5.4487179487179488E-2</v>
      </c>
      <c r="M29" s="13">
        <f t="shared" si="20"/>
        <v>5.4487179487179488E-2</v>
      </c>
      <c r="N29" s="13">
        <f t="shared" si="20"/>
        <v>5.4487179487179488E-2</v>
      </c>
      <c r="O29" s="13">
        <f t="shared" si="20"/>
        <v>5.3968253968253971E-2</v>
      </c>
      <c r="P29" s="13">
        <f t="shared" si="20"/>
        <v>5.362776025236593E-2</v>
      </c>
      <c r="Q29" s="13">
        <f t="shared" si="20"/>
        <v>5.3459119496855348E-2</v>
      </c>
      <c r="R29" s="13">
        <f t="shared" si="20"/>
        <v>5.329153605015674E-2</v>
      </c>
      <c r="S29" s="13">
        <f t="shared" si="20"/>
        <v>5.2795031055900624E-2</v>
      </c>
      <c r="T29" s="13">
        <f t="shared" si="20"/>
        <v>4.6439628482972138E-2</v>
      </c>
      <c r="U29" s="13">
        <f t="shared" si="20"/>
        <v>4.6153846153846156E-2</v>
      </c>
      <c r="V29" s="13">
        <f t="shared" ref="V29:AD29" si="21">IF(V20="", "n/a", V28/V20)</f>
        <v>4.5592705167173252E-2</v>
      </c>
      <c r="W29" s="13">
        <f t="shared" si="21"/>
        <v>4.5592705167173252E-2</v>
      </c>
      <c r="X29" s="13">
        <f t="shared" si="21"/>
        <v>4.5180722891566265E-2</v>
      </c>
      <c r="Y29" s="13">
        <f t="shared" si="21"/>
        <v>4.5180722891566265E-2</v>
      </c>
      <c r="Z29" s="13">
        <f t="shared" si="21"/>
        <v>4.5180722891566265E-2</v>
      </c>
      <c r="AA29" s="13">
        <f t="shared" si="21"/>
        <v>4.4510385756676561E-2</v>
      </c>
      <c r="AB29" s="13">
        <f t="shared" si="21"/>
        <v>4.3859649122807015E-2</v>
      </c>
      <c r="AC29" s="13">
        <f t="shared" si="21"/>
        <v>4.3731778425655975E-2</v>
      </c>
      <c r="AD29" s="13">
        <f t="shared" si="21"/>
        <v>4.3731778425655975E-2</v>
      </c>
    </row>
    <row r="30" spans="1:30" ht="27" customHeight="1" thickBot="1" x14ac:dyDescent="0.3">
      <c r="A30" s="17">
        <v>21</v>
      </c>
      <c r="B30" s="5" t="s">
        <v>22</v>
      </c>
      <c r="C30" s="3" t="s">
        <v>1</v>
      </c>
      <c r="D30" s="4">
        <v>5</v>
      </c>
      <c r="E30" s="4">
        <v>28</v>
      </c>
      <c r="F30" s="4">
        <v>28</v>
      </c>
      <c r="G30" s="4">
        <v>28</v>
      </c>
      <c r="H30" s="4">
        <v>28</v>
      </c>
      <c r="I30" s="4">
        <v>28</v>
      </c>
      <c r="J30" s="4">
        <v>31</v>
      </c>
      <c r="K30" s="4">
        <v>31</v>
      </c>
      <c r="L30" s="4">
        <v>31</v>
      </c>
      <c r="M30" s="4">
        <v>31</v>
      </c>
      <c r="N30" s="4">
        <v>31</v>
      </c>
      <c r="O30" s="4">
        <v>31</v>
      </c>
      <c r="P30" s="4">
        <v>31</v>
      </c>
      <c r="Q30" s="4">
        <v>31</v>
      </c>
      <c r="R30" s="4">
        <v>31</v>
      </c>
      <c r="S30" s="4">
        <v>31</v>
      </c>
      <c r="T30" s="4">
        <v>27</v>
      </c>
      <c r="U30" s="4">
        <v>27</v>
      </c>
      <c r="V30" s="4">
        <v>27</v>
      </c>
      <c r="W30" s="4">
        <v>27</v>
      </c>
      <c r="X30" s="4">
        <v>27</v>
      </c>
      <c r="Y30" s="4">
        <v>27</v>
      </c>
      <c r="Z30" s="4">
        <v>27</v>
      </c>
      <c r="AA30" s="4">
        <v>27</v>
      </c>
      <c r="AB30" s="4">
        <v>27</v>
      </c>
      <c r="AC30" s="4">
        <v>27</v>
      </c>
      <c r="AD30" s="4">
        <v>27</v>
      </c>
    </row>
    <row r="31" spans="1:30" ht="27" customHeight="1" thickBot="1" x14ac:dyDescent="0.3">
      <c r="A31" s="17">
        <v>22</v>
      </c>
      <c r="B31" s="39" t="s">
        <v>22</v>
      </c>
      <c r="C31" s="7" t="s">
        <v>0</v>
      </c>
      <c r="D31" s="32">
        <f>IF(D20="", "n/a", D30/D20)</f>
        <v>1.6722408026755852E-2</v>
      </c>
      <c r="E31" s="32">
        <f t="shared" ref="E31:U31" si="22">IF(E20="", "n/a", E30/E20)</f>
        <v>9.1803278688524587E-2</v>
      </c>
      <c r="F31" s="32">
        <f t="shared" si="22"/>
        <v>9.1205211726384364E-2</v>
      </c>
      <c r="G31" s="32">
        <f t="shared" si="22"/>
        <v>9.0909090909090912E-2</v>
      </c>
      <c r="H31" s="32">
        <f t="shared" si="22"/>
        <v>9.0614886731391592E-2</v>
      </c>
      <c r="I31" s="32">
        <f t="shared" si="22"/>
        <v>9.0614886731391592E-2</v>
      </c>
      <c r="J31" s="32">
        <f t="shared" si="22"/>
        <v>0.1</v>
      </c>
      <c r="K31" s="32">
        <f t="shared" si="22"/>
        <v>9.9358974358974353E-2</v>
      </c>
      <c r="L31" s="32">
        <f t="shared" si="22"/>
        <v>9.9358974358974353E-2</v>
      </c>
      <c r="M31" s="32">
        <f t="shared" si="22"/>
        <v>9.9358974358974353E-2</v>
      </c>
      <c r="N31" s="32">
        <f t="shared" si="22"/>
        <v>9.9358974358974353E-2</v>
      </c>
      <c r="O31" s="32">
        <f t="shared" si="22"/>
        <v>9.841269841269841E-2</v>
      </c>
      <c r="P31" s="32">
        <f t="shared" si="22"/>
        <v>9.7791798107255523E-2</v>
      </c>
      <c r="Q31" s="32">
        <f t="shared" si="22"/>
        <v>9.7484276729559755E-2</v>
      </c>
      <c r="R31" s="32">
        <f t="shared" si="22"/>
        <v>9.7178683385579931E-2</v>
      </c>
      <c r="S31" s="32">
        <f t="shared" si="22"/>
        <v>9.627329192546584E-2</v>
      </c>
      <c r="T31" s="32">
        <f t="shared" si="22"/>
        <v>8.3591331269349839E-2</v>
      </c>
      <c r="U31" s="32">
        <f t="shared" si="22"/>
        <v>8.3076923076923076E-2</v>
      </c>
      <c r="V31" s="32">
        <f t="shared" ref="V31:AD31" si="23">IF(V20="", "n/a", V30/V20)</f>
        <v>8.2066869300911852E-2</v>
      </c>
      <c r="W31" s="32">
        <f t="shared" si="23"/>
        <v>8.2066869300911852E-2</v>
      </c>
      <c r="X31" s="32">
        <f t="shared" si="23"/>
        <v>8.1325301204819275E-2</v>
      </c>
      <c r="Y31" s="32">
        <f t="shared" si="23"/>
        <v>8.1325301204819275E-2</v>
      </c>
      <c r="Z31" s="32">
        <f t="shared" si="23"/>
        <v>8.1325301204819275E-2</v>
      </c>
      <c r="AA31" s="32">
        <f t="shared" si="23"/>
        <v>8.0118694362017809E-2</v>
      </c>
      <c r="AB31" s="32">
        <f t="shared" si="23"/>
        <v>7.8947368421052627E-2</v>
      </c>
      <c r="AC31" s="32">
        <f t="shared" si="23"/>
        <v>7.8717201166180764E-2</v>
      </c>
      <c r="AD31" s="32">
        <f t="shared" si="23"/>
        <v>7.8717201166180764E-2</v>
      </c>
    </row>
    <row r="32" spans="1:30" ht="16.5" thickBot="1" x14ac:dyDescent="0.3">
      <c r="A32" s="17"/>
      <c r="B32" s="48" t="s">
        <v>2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50"/>
    </row>
    <row r="33" spans="1:30" ht="21.75" customHeight="1" thickBot="1" x14ac:dyDescent="0.3">
      <c r="A33" s="17">
        <v>23</v>
      </c>
      <c r="B33" s="2" t="s">
        <v>17</v>
      </c>
      <c r="C33" s="3" t="s">
        <v>1</v>
      </c>
      <c r="D33" s="4">
        <v>62</v>
      </c>
      <c r="E33" s="4">
        <v>64</v>
      </c>
      <c r="F33" s="4">
        <v>64</v>
      </c>
      <c r="G33" s="4">
        <v>64</v>
      </c>
      <c r="H33" s="4">
        <v>64</v>
      </c>
      <c r="I33" s="4">
        <v>64</v>
      </c>
      <c r="J33" s="4">
        <v>64</v>
      </c>
      <c r="K33" s="4">
        <v>64</v>
      </c>
      <c r="L33" s="4">
        <v>64</v>
      </c>
      <c r="M33" s="4">
        <v>65</v>
      </c>
      <c r="N33" s="4">
        <v>67</v>
      </c>
      <c r="O33" s="4">
        <v>67</v>
      </c>
      <c r="P33" s="4">
        <v>67</v>
      </c>
      <c r="Q33" s="4">
        <v>68</v>
      </c>
      <c r="R33" s="4">
        <v>68</v>
      </c>
      <c r="S33" s="4">
        <v>68</v>
      </c>
      <c r="T33" s="4">
        <v>68</v>
      </c>
      <c r="U33" s="4">
        <v>68</v>
      </c>
      <c r="V33" s="4">
        <v>68</v>
      </c>
      <c r="W33" s="4">
        <v>68</v>
      </c>
      <c r="X33" s="4">
        <v>68</v>
      </c>
      <c r="Y33" s="4">
        <v>68</v>
      </c>
      <c r="Z33" s="4">
        <v>68</v>
      </c>
      <c r="AA33" s="4">
        <v>68</v>
      </c>
      <c r="AB33" s="4">
        <v>68</v>
      </c>
      <c r="AC33" s="4">
        <v>68</v>
      </c>
      <c r="AD33" s="4">
        <v>68</v>
      </c>
    </row>
    <row r="34" spans="1:30" ht="33.75" customHeight="1" thickBot="1" x14ac:dyDescent="0.3">
      <c r="A34" s="17">
        <v>24</v>
      </c>
      <c r="B34" s="2" t="s">
        <v>19</v>
      </c>
      <c r="C34" s="3" t="s">
        <v>1</v>
      </c>
      <c r="D34" s="4">
        <v>7</v>
      </c>
      <c r="E34" s="4">
        <v>5</v>
      </c>
      <c r="F34" s="4">
        <v>5</v>
      </c>
      <c r="G34" s="4">
        <v>5</v>
      </c>
      <c r="H34" s="4">
        <v>5</v>
      </c>
      <c r="I34" s="4">
        <v>5</v>
      </c>
      <c r="J34" s="4">
        <v>10</v>
      </c>
      <c r="K34" s="4">
        <v>10</v>
      </c>
      <c r="L34" s="4">
        <v>10</v>
      </c>
      <c r="M34" s="4">
        <v>10</v>
      </c>
      <c r="N34" s="4">
        <v>10</v>
      </c>
      <c r="O34" s="4">
        <v>10</v>
      </c>
      <c r="P34" s="4">
        <v>10</v>
      </c>
      <c r="Q34" s="4">
        <v>10</v>
      </c>
      <c r="R34" s="4">
        <v>10</v>
      </c>
      <c r="S34" s="4">
        <v>10</v>
      </c>
      <c r="T34" s="14">
        <v>9</v>
      </c>
      <c r="U34" s="14">
        <v>9</v>
      </c>
      <c r="V34" s="14">
        <v>9</v>
      </c>
      <c r="W34" s="14">
        <v>9</v>
      </c>
      <c r="X34" s="14">
        <v>9</v>
      </c>
      <c r="Y34" s="14">
        <v>9</v>
      </c>
      <c r="Z34" s="14">
        <v>9</v>
      </c>
      <c r="AA34" s="14">
        <v>9</v>
      </c>
      <c r="AB34" s="4">
        <v>9</v>
      </c>
      <c r="AC34" s="4">
        <v>9</v>
      </c>
      <c r="AD34" s="4">
        <v>9</v>
      </c>
    </row>
    <row r="35" spans="1:30" ht="33.75" customHeight="1" thickBot="1" x14ac:dyDescent="0.3">
      <c r="A35" s="17">
        <v>25</v>
      </c>
      <c r="B35" s="2" t="s">
        <v>19</v>
      </c>
      <c r="C35" s="3" t="s">
        <v>0</v>
      </c>
      <c r="D35" s="11">
        <f>IF(D33="", "n/a", D34/D33)</f>
        <v>0.11290322580645161</v>
      </c>
      <c r="E35" s="11">
        <f t="shared" ref="E35:U35" si="24">IF(E33="", "n/a", E34/E33)</f>
        <v>7.8125E-2</v>
      </c>
      <c r="F35" s="11">
        <f t="shared" si="24"/>
        <v>7.8125E-2</v>
      </c>
      <c r="G35" s="11">
        <f t="shared" si="24"/>
        <v>7.8125E-2</v>
      </c>
      <c r="H35" s="11">
        <f t="shared" si="24"/>
        <v>7.8125E-2</v>
      </c>
      <c r="I35" s="11">
        <f t="shared" si="24"/>
        <v>7.8125E-2</v>
      </c>
      <c r="J35" s="11">
        <f t="shared" si="24"/>
        <v>0.15625</v>
      </c>
      <c r="K35" s="11">
        <f t="shared" si="24"/>
        <v>0.15625</v>
      </c>
      <c r="L35" s="11">
        <f t="shared" si="24"/>
        <v>0.15625</v>
      </c>
      <c r="M35" s="11">
        <f t="shared" si="24"/>
        <v>0.15384615384615385</v>
      </c>
      <c r="N35" s="11">
        <f t="shared" si="24"/>
        <v>0.14925373134328357</v>
      </c>
      <c r="O35" s="11">
        <f t="shared" si="24"/>
        <v>0.14925373134328357</v>
      </c>
      <c r="P35" s="11">
        <f t="shared" si="24"/>
        <v>0.14925373134328357</v>
      </c>
      <c r="Q35" s="11">
        <f t="shared" si="24"/>
        <v>0.14705882352941177</v>
      </c>
      <c r="R35" s="11">
        <f t="shared" si="24"/>
        <v>0.14705882352941177</v>
      </c>
      <c r="S35" s="11">
        <f t="shared" si="24"/>
        <v>0.14705882352941177</v>
      </c>
      <c r="T35" s="11">
        <f t="shared" si="24"/>
        <v>0.13235294117647059</v>
      </c>
      <c r="U35" s="11">
        <f t="shared" si="24"/>
        <v>0.13235294117647059</v>
      </c>
      <c r="V35" s="11">
        <f t="shared" ref="V35:AD35" si="25">IF(V33="", "n/a", V34/V33)</f>
        <v>0.13235294117647059</v>
      </c>
      <c r="W35" s="11">
        <f t="shared" si="25"/>
        <v>0.13235294117647059</v>
      </c>
      <c r="X35" s="11">
        <f t="shared" si="25"/>
        <v>0.13235294117647059</v>
      </c>
      <c r="Y35" s="11">
        <f t="shared" si="25"/>
        <v>0.13235294117647059</v>
      </c>
      <c r="Z35" s="11">
        <f t="shared" si="25"/>
        <v>0.13235294117647059</v>
      </c>
      <c r="AA35" s="11">
        <f t="shared" si="25"/>
        <v>0.13235294117647059</v>
      </c>
      <c r="AB35" s="11">
        <f t="shared" si="25"/>
        <v>0.13235294117647059</v>
      </c>
      <c r="AC35" s="11">
        <f t="shared" si="25"/>
        <v>0.13235294117647059</v>
      </c>
      <c r="AD35" s="11">
        <f t="shared" si="25"/>
        <v>0.13235294117647059</v>
      </c>
    </row>
    <row r="36" spans="1:30" ht="33.75" customHeight="1" thickBot="1" x14ac:dyDescent="0.3">
      <c r="A36" s="17">
        <v>26</v>
      </c>
      <c r="B36" s="38" t="s">
        <v>23</v>
      </c>
      <c r="C36" s="3" t="s">
        <v>1</v>
      </c>
      <c r="D36" s="4">
        <f t="shared" ref="D36:I36" si="26">D39+D41+D43</f>
        <v>7</v>
      </c>
      <c r="E36" s="4">
        <f t="shared" si="26"/>
        <v>5</v>
      </c>
      <c r="F36" s="4">
        <f t="shared" si="26"/>
        <v>5</v>
      </c>
      <c r="G36" s="4">
        <f t="shared" si="26"/>
        <v>5</v>
      </c>
      <c r="H36" s="4">
        <f t="shared" si="26"/>
        <v>5</v>
      </c>
      <c r="I36" s="4">
        <f t="shared" si="26"/>
        <v>5</v>
      </c>
      <c r="J36" s="4">
        <v>8</v>
      </c>
      <c r="K36" s="4">
        <v>8</v>
      </c>
      <c r="L36" s="4">
        <v>8</v>
      </c>
      <c r="M36" s="4">
        <v>8</v>
      </c>
      <c r="N36" s="4">
        <v>8</v>
      </c>
      <c r="O36" s="4">
        <v>8</v>
      </c>
      <c r="P36" s="4">
        <v>8</v>
      </c>
      <c r="Q36" s="4">
        <v>8</v>
      </c>
      <c r="R36" s="4">
        <v>8</v>
      </c>
      <c r="S36" s="4">
        <v>8</v>
      </c>
      <c r="T36" s="4">
        <v>8</v>
      </c>
      <c r="U36" s="4">
        <v>8</v>
      </c>
      <c r="V36" s="4">
        <v>8</v>
      </c>
      <c r="W36" s="4">
        <v>8</v>
      </c>
      <c r="X36" s="4">
        <v>8</v>
      </c>
      <c r="Y36" s="4">
        <v>8</v>
      </c>
      <c r="Z36" s="4">
        <v>8</v>
      </c>
      <c r="AA36" s="4">
        <v>8</v>
      </c>
      <c r="AB36" s="4">
        <v>8</v>
      </c>
      <c r="AC36" s="4">
        <v>8</v>
      </c>
      <c r="AD36" s="4">
        <v>8</v>
      </c>
    </row>
    <row r="37" spans="1:30" ht="33.75" customHeight="1" thickBot="1" x14ac:dyDescent="0.3">
      <c r="A37" s="17">
        <v>27</v>
      </c>
      <c r="B37" s="6" t="s">
        <v>23</v>
      </c>
      <c r="C37" s="7" t="s">
        <v>0</v>
      </c>
      <c r="D37" s="42">
        <f>IF(D33="", "n/a", D36/D33)</f>
        <v>0.11290322580645161</v>
      </c>
      <c r="E37" s="43">
        <f t="shared" ref="E37:U37" si="27">IF(E33="", "n/a", E36/E33)</f>
        <v>7.8125E-2</v>
      </c>
      <c r="F37" s="43">
        <f t="shared" si="27"/>
        <v>7.8125E-2</v>
      </c>
      <c r="G37" s="43">
        <f t="shared" si="27"/>
        <v>7.8125E-2</v>
      </c>
      <c r="H37" s="43">
        <f t="shared" si="27"/>
        <v>7.8125E-2</v>
      </c>
      <c r="I37" s="43">
        <f t="shared" si="27"/>
        <v>7.8125E-2</v>
      </c>
      <c r="J37" s="43">
        <f t="shared" si="27"/>
        <v>0.125</v>
      </c>
      <c r="K37" s="43">
        <f t="shared" si="27"/>
        <v>0.125</v>
      </c>
      <c r="L37" s="43">
        <f t="shared" si="27"/>
        <v>0.125</v>
      </c>
      <c r="M37" s="43">
        <f t="shared" si="27"/>
        <v>0.12307692307692308</v>
      </c>
      <c r="N37" s="43">
        <f t="shared" si="27"/>
        <v>0.11940298507462686</v>
      </c>
      <c r="O37" s="43">
        <f t="shared" si="27"/>
        <v>0.11940298507462686</v>
      </c>
      <c r="P37" s="43">
        <f t="shared" si="27"/>
        <v>0.11940298507462686</v>
      </c>
      <c r="Q37" s="43">
        <f t="shared" si="27"/>
        <v>0.11764705882352941</v>
      </c>
      <c r="R37" s="43">
        <f t="shared" si="27"/>
        <v>0.11764705882352941</v>
      </c>
      <c r="S37" s="43">
        <f t="shared" si="27"/>
        <v>0.11764705882352941</v>
      </c>
      <c r="T37" s="43">
        <f t="shared" si="27"/>
        <v>0.11764705882352941</v>
      </c>
      <c r="U37" s="43">
        <f t="shared" si="27"/>
        <v>0.11764705882352941</v>
      </c>
      <c r="V37" s="43">
        <f t="shared" ref="V37:AD37" si="28">IF(V33="", "n/a", V36/V33)</f>
        <v>0.11764705882352941</v>
      </c>
      <c r="W37" s="43">
        <f t="shared" si="28"/>
        <v>0.11764705882352941</v>
      </c>
      <c r="X37" s="43">
        <f t="shared" si="28"/>
        <v>0.11764705882352941</v>
      </c>
      <c r="Y37" s="43">
        <f t="shared" si="28"/>
        <v>0.11764705882352941</v>
      </c>
      <c r="Z37" s="43">
        <f t="shared" si="28"/>
        <v>0.11764705882352941</v>
      </c>
      <c r="AA37" s="43">
        <f t="shared" si="28"/>
        <v>0.11764705882352941</v>
      </c>
      <c r="AB37" s="43">
        <f t="shared" si="28"/>
        <v>0.11764705882352941</v>
      </c>
      <c r="AC37" s="43">
        <f t="shared" si="28"/>
        <v>0.11764705882352941</v>
      </c>
      <c r="AD37" s="43">
        <f t="shared" si="28"/>
        <v>0.11764705882352941</v>
      </c>
    </row>
    <row r="38" spans="1:30" ht="16.5" thickBot="1" x14ac:dyDescent="0.3">
      <c r="A38" s="17"/>
      <c r="B38" s="51" t="s">
        <v>12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3"/>
    </row>
    <row r="39" spans="1:30" ht="48" thickBot="1" x14ac:dyDescent="0.3">
      <c r="A39" s="17">
        <v>28</v>
      </c>
      <c r="B39" s="5" t="s">
        <v>45</v>
      </c>
      <c r="C39" s="3" t="s">
        <v>1</v>
      </c>
      <c r="D39" s="4">
        <v>2</v>
      </c>
      <c r="E39" s="4">
        <v>2</v>
      </c>
      <c r="F39" s="4">
        <v>2</v>
      </c>
      <c r="G39" s="4">
        <v>2</v>
      </c>
      <c r="H39" s="4">
        <v>2</v>
      </c>
      <c r="I39" s="4">
        <v>2</v>
      </c>
      <c r="J39" s="4">
        <v>3</v>
      </c>
      <c r="K39" s="4">
        <v>3</v>
      </c>
      <c r="L39" s="4">
        <v>3</v>
      </c>
      <c r="M39" s="4">
        <v>3</v>
      </c>
      <c r="N39" s="4">
        <v>3</v>
      </c>
      <c r="O39" s="4">
        <v>3</v>
      </c>
      <c r="P39" s="4">
        <v>3</v>
      </c>
      <c r="Q39" s="4">
        <v>3</v>
      </c>
      <c r="R39" s="4">
        <v>3</v>
      </c>
      <c r="S39" s="4">
        <v>3</v>
      </c>
      <c r="T39" s="4">
        <v>4</v>
      </c>
      <c r="U39" s="4">
        <v>4</v>
      </c>
      <c r="V39" s="4">
        <v>4</v>
      </c>
      <c r="W39" s="4">
        <v>4</v>
      </c>
      <c r="X39" s="4">
        <v>4</v>
      </c>
      <c r="Y39" s="4">
        <v>4</v>
      </c>
      <c r="Z39" s="4">
        <v>4</v>
      </c>
      <c r="AA39" s="4">
        <v>4</v>
      </c>
      <c r="AB39" s="4">
        <v>4</v>
      </c>
      <c r="AC39" s="4">
        <v>4</v>
      </c>
      <c r="AD39" s="4">
        <v>4</v>
      </c>
    </row>
    <row r="40" spans="1:30" ht="48" thickBot="1" x14ac:dyDescent="0.3">
      <c r="A40" s="17">
        <v>29</v>
      </c>
      <c r="B40" s="5" t="s">
        <v>44</v>
      </c>
      <c r="C40" s="3" t="s">
        <v>0</v>
      </c>
      <c r="D40" s="11">
        <f>IF(D33="", "n/a", D39/D33)</f>
        <v>3.2258064516129031E-2</v>
      </c>
      <c r="E40" s="11">
        <f t="shared" ref="E40:U40" si="29">IF(E33="", "n/a", E39/E33)</f>
        <v>3.125E-2</v>
      </c>
      <c r="F40" s="11">
        <f t="shared" si="29"/>
        <v>3.125E-2</v>
      </c>
      <c r="G40" s="11">
        <f t="shared" si="29"/>
        <v>3.125E-2</v>
      </c>
      <c r="H40" s="11">
        <f t="shared" si="29"/>
        <v>3.125E-2</v>
      </c>
      <c r="I40" s="11">
        <f t="shared" si="29"/>
        <v>3.125E-2</v>
      </c>
      <c r="J40" s="11">
        <f t="shared" si="29"/>
        <v>4.6875E-2</v>
      </c>
      <c r="K40" s="11">
        <f t="shared" si="29"/>
        <v>4.6875E-2</v>
      </c>
      <c r="L40" s="11">
        <f t="shared" si="29"/>
        <v>4.6875E-2</v>
      </c>
      <c r="M40" s="11">
        <f t="shared" si="29"/>
        <v>4.6153846153846156E-2</v>
      </c>
      <c r="N40" s="11">
        <f t="shared" si="29"/>
        <v>4.4776119402985072E-2</v>
      </c>
      <c r="O40" s="11">
        <f t="shared" si="29"/>
        <v>4.4776119402985072E-2</v>
      </c>
      <c r="P40" s="11">
        <f t="shared" si="29"/>
        <v>4.4776119402985072E-2</v>
      </c>
      <c r="Q40" s="11">
        <f t="shared" si="29"/>
        <v>4.4117647058823532E-2</v>
      </c>
      <c r="R40" s="11">
        <f t="shared" si="29"/>
        <v>4.4117647058823532E-2</v>
      </c>
      <c r="S40" s="11">
        <f t="shared" si="29"/>
        <v>4.4117647058823532E-2</v>
      </c>
      <c r="T40" s="11">
        <f t="shared" si="29"/>
        <v>5.8823529411764705E-2</v>
      </c>
      <c r="U40" s="11">
        <f t="shared" si="29"/>
        <v>5.8823529411764705E-2</v>
      </c>
      <c r="V40" s="11">
        <f t="shared" ref="V40:AD40" si="30">IF(V33="", "n/a", V39/V33)</f>
        <v>5.8823529411764705E-2</v>
      </c>
      <c r="W40" s="11">
        <f t="shared" si="30"/>
        <v>5.8823529411764705E-2</v>
      </c>
      <c r="X40" s="11">
        <f t="shared" si="30"/>
        <v>5.8823529411764705E-2</v>
      </c>
      <c r="Y40" s="11">
        <f t="shared" si="30"/>
        <v>5.8823529411764705E-2</v>
      </c>
      <c r="Z40" s="11">
        <f t="shared" si="30"/>
        <v>5.8823529411764705E-2</v>
      </c>
      <c r="AA40" s="11">
        <f t="shared" si="30"/>
        <v>5.8823529411764705E-2</v>
      </c>
      <c r="AB40" s="11">
        <f t="shared" si="30"/>
        <v>5.8823529411764705E-2</v>
      </c>
      <c r="AC40" s="11">
        <f t="shared" si="30"/>
        <v>5.8823529411764705E-2</v>
      </c>
      <c r="AD40" s="11">
        <f t="shared" si="30"/>
        <v>5.8823529411764705E-2</v>
      </c>
    </row>
    <row r="41" spans="1:30" ht="36.75" customHeight="1" thickBot="1" x14ac:dyDescent="0.3">
      <c r="A41" s="17">
        <v>30</v>
      </c>
      <c r="B41" s="5" t="s">
        <v>21</v>
      </c>
      <c r="C41" s="3" t="s">
        <v>1</v>
      </c>
      <c r="D41" s="4">
        <v>3</v>
      </c>
      <c r="E41" s="4">
        <v>2</v>
      </c>
      <c r="F41" s="4">
        <v>2</v>
      </c>
      <c r="G41" s="4">
        <v>2</v>
      </c>
      <c r="H41" s="4">
        <v>2</v>
      </c>
      <c r="I41" s="4">
        <v>2</v>
      </c>
      <c r="J41" s="4">
        <v>3</v>
      </c>
      <c r="K41" s="4">
        <v>3</v>
      </c>
      <c r="L41" s="4">
        <v>3</v>
      </c>
      <c r="M41" s="4">
        <v>3</v>
      </c>
      <c r="N41" s="4">
        <v>3</v>
      </c>
      <c r="O41" s="4">
        <v>3</v>
      </c>
      <c r="P41" s="4">
        <v>3</v>
      </c>
      <c r="Q41" s="4">
        <v>3</v>
      </c>
      <c r="R41" s="4">
        <v>3</v>
      </c>
      <c r="S41" s="4">
        <v>3</v>
      </c>
      <c r="T41" s="4">
        <v>2</v>
      </c>
      <c r="U41" s="4">
        <v>2</v>
      </c>
      <c r="V41" s="4">
        <v>2</v>
      </c>
      <c r="W41" s="4">
        <v>2</v>
      </c>
      <c r="X41" s="4">
        <v>2</v>
      </c>
      <c r="Y41" s="4">
        <v>2</v>
      </c>
      <c r="Z41" s="4">
        <v>2</v>
      </c>
      <c r="AA41" s="4">
        <v>2</v>
      </c>
      <c r="AB41" s="4">
        <v>2</v>
      </c>
      <c r="AC41" s="4">
        <v>2</v>
      </c>
      <c r="AD41" s="4">
        <v>2</v>
      </c>
    </row>
    <row r="42" spans="1:30" ht="27" customHeight="1" thickBot="1" x14ac:dyDescent="0.3">
      <c r="A42" s="17">
        <v>31</v>
      </c>
      <c r="B42" s="5" t="s">
        <v>20</v>
      </c>
      <c r="C42" s="3" t="s">
        <v>0</v>
      </c>
      <c r="D42" s="13">
        <f>IF(D33="", "n/a", D41/D33)</f>
        <v>4.8387096774193547E-2</v>
      </c>
      <c r="E42" s="13">
        <f t="shared" ref="E42:U42" si="31">IF(E33="", "n/a", E41/E33)</f>
        <v>3.125E-2</v>
      </c>
      <c r="F42" s="13">
        <f t="shared" si="31"/>
        <v>3.125E-2</v>
      </c>
      <c r="G42" s="13">
        <f t="shared" si="31"/>
        <v>3.125E-2</v>
      </c>
      <c r="H42" s="13">
        <f t="shared" si="31"/>
        <v>3.125E-2</v>
      </c>
      <c r="I42" s="13">
        <f t="shared" si="31"/>
        <v>3.125E-2</v>
      </c>
      <c r="J42" s="13">
        <f t="shared" si="31"/>
        <v>4.6875E-2</v>
      </c>
      <c r="K42" s="13">
        <f t="shared" si="31"/>
        <v>4.6875E-2</v>
      </c>
      <c r="L42" s="13">
        <f t="shared" si="31"/>
        <v>4.6875E-2</v>
      </c>
      <c r="M42" s="13">
        <f t="shared" si="31"/>
        <v>4.6153846153846156E-2</v>
      </c>
      <c r="N42" s="13">
        <f t="shared" si="31"/>
        <v>4.4776119402985072E-2</v>
      </c>
      <c r="O42" s="13">
        <f t="shared" si="31"/>
        <v>4.4776119402985072E-2</v>
      </c>
      <c r="P42" s="13">
        <f t="shared" si="31"/>
        <v>4.4776119402985072E-2</v>
      </c>
      <c r="Q42" s="13">
        <f t="shared" si="31"/>
        <v>4.4117647058823532E-2</v>
      </c>
      <c r="R42" s="13">
        <f t="shared" si="31"/>
        <v>4.4117647058823532E-2</v>
      </c>
      <c r="S42" s="13">
        <f t="shared" si="31"/>
        <v>4.4117647058823532E-2</v>
      </c>
      <c r="T42" s="13">
        <f t="shared" si="31"/>
        <v>2.9411764705882353E-2</v>
      </c>
      <c r="U42" s="13">
        <f t="shared" si="31"/>
        <v>2.9411764705882353E-2</v>
      </c>
      <c r="V42" s="13">
        <f t="shared" ref="V42:AD42" si="32">IF(V33="", "n/a", V41/V33)</f>
        <v>2.9411764705882353E-2</v>
      </c>
      <c r="W42" s="13">
        <f t="shared" si="32"/>
        <v>2.9411764705882353E-2</v>
      </c>
      <c r="X42" s="13">
        <f t="shared" si="32"/>
        <v>2.9411764705882353E-2</v>
      </c>
      <c r="Y42" s="13">
        <f t="shared" si="32"/>
        <v>2.9411764705882353E-2</v>
      </c>
      <c r="Z42" s="13">
        <f t="shared" si="32"/>
        <v>2.9411764705882353E-2</v>
      </c>
      <c r="AA42" s="13">
        <f t="shared" si="32"/>
        <v>2.9411764705882353E-2</v>
      </c>
      <c r="AB42" s="13">
        <f t="shared" si="32"/>
        <v>2.9411764705882353E-2</v>
      </c>
      <c r="AC42" s="13">
        <f t="shared" si="32"/>
        <v>2.9411764705882353E-2</v>
      </c>
      <c r="AD42" s="13">
        <f t="shared" si="32"/>
        <v>2.9411764705882353E-2</v>
      </c>
    </row>
    <row r="43" spans="1:30" ht="27" customHeight="1" thickBot="1" x14ac:dyDescent="0.3">
      <c r="A43" s="17">
        <v>32</v>
      </c>
      <c r="B43" s="5" t="s">
        <v>22</v>
      </c>
      <c r="C43" s="3" t="s">
        <v>1</v>
      </c>
      <c r="D43" s="4">
        <v>2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3</v>
      </c>
      <c r="K43" s="4">
        <v>3</v>
      </c>
      <c r="L43" s="4">
        <v>3</v>
      </c>
      <c r="M43" s="4">
        <v>3</v>
      </c>
      <c r="N43" s="4">
        <v>3</v>
      </c>
      <c r="O43" s="4">
        <v>3</v>
      </c>
      <c r="P43" s="4">
        <v>3</v>
      </c>
      <c r="Q43" s="4">
        <v>3</v>
      </c>
      <c r="R43" s="4">
        <v>3</v>
      </c>
      <c r="S43" s="4">
        <v>3</v>
      </c>
      <c r="T43" s="4">
        <v>3</v>
      </c>
      <c r="U43" s="4">
        <v>3</v>
      </c>
      <c r="V43" s="4">
        <v>3</v>
      </c>
      <c r="W43" s="4">
        <v>3</v>
      </c>
      <c r="X43" s="4">
        <v>3</v>
      </c>
      <c r="Y43" s="4">
        <v>3</v>
      </c>
      <c r="Z43" s="4">
        <v>3</v>
      </c>
      <c r="AA43" s="4">
        <v>3</v>
      </c>
      <c r="AB43" s="4">
        <v>3</v>
      </c>
      <c r="AC43" s="4">
        <v>3</v>
      </c>
      <c r="AD43" s="4">
        <v>3</v>
      </c>
    </row>
    <row r="44" spans="1:30" ht="27" customHeight="1" thickBot="1" x14ac:dyDescent="0.3">
      <c r="A44" s="17">
        <v>33</v>
      </c>
      <c r="B44" s="39" t="s">
        <v>22</v>
      </c>
      <c r="C44" s="7" t="s">
        <v>0</v>
      </c>
      <c r="D44" s="32">
        <f>IF(D33="", "n/a", D43/D33)</f>
        <v>3.2258064516129031E-2</v>
      </c>
      <c r="E44" s="32">
        <f t="shared" ref="E44:U44" si="33">IF(E33="", "n/a", E43/E33)</f>
        <v>1.5625E-2</v>
      </c>
      <c r="F44" s="32">
        <f t="shared" si="33"/>
        <v>1.5625E-2</v>
      </c>
      <c r="G44" s="32">
        <f t="shared" si="33"/>
        <v>1.5625E-2</v>
      </c>
      <c r="H44" s="32">
        <f t="shared" si="33"/>
        <v>1.5625E-2</v>
      </c>
      <c r="I44" s="32">
        <f t="shared" si="33"/>
        <v>1.5625E-2</v>
      </c>
      <c r="J44" s="32">
        <f t="shared" si="33"/>
        <v>4.6875E-2</v>
      </c>
      <c r="K44" s="32">
        <f t="shared" si="33"/>
        <v>4.6875E-2</v>
      </c>
      <c r="L44" s="32">
        <f t="shared" si="33"/>
        <v>4.6875E-2</v>
      </c>
      <c r="M44" s="32">
        <f t="shared" si="33"/>
        <v>4.6153846153846156E-2</v>
      </c>
      <c r="N44" s="32">
        <f t="shared" si="33"/>
        <v>4.4776119402985072E-2</v>
      </c>
      <c r="O44" s="32">
        <f t="shared" si="33"/>
        <v>4.4776119402985072E-2</v>
      </c>
      <c r="P44" s="32">
        <f t="shared" si="33"/>
        <v>4.4776119402985072E-2</v>
      </c>
      <c r="Q44" s="32">
        <f t="shared" si="33"/>
        <v>4.4117647058823532E-2</v>
      </c>
      <c r="R44" s="32">
        <f t="shared" si="33"/>
        <v>4.4117647058823532E-2</v>
      </c>
      <c r="S44" s="32">
        <f t="shared" si="33"/>
        <v>4.4117647058823532E-2</v>
      </c>
      <c r="T44" s="32">
        <f t="shared" si="33"/>
        <v>4.4117647058823532E-2</v>
      </c>
      <c r="U44" s="32">
        <f t="shared" si="33"/>
        <v>4.4117647058823532E-2</v>
      </c>
      <c r="V44" s="32">
        <f t="shared" ref="V44:AD44" si="34">IF(V33="", "n/a", V43/V33)</f>
        <v>4.4117647058823532E-2</v>
      </c>
      <c r="W44" s="32">
        <f t="shared" si="34"/>
        <v>4.4117647058823532E-2</v>
      </c>
      <c r="X44" s="32">
        <f t="shared" si="34"/>
        <v>4.4117647058823532E-2</v>
      </c>
      <c r="Y44" s="32">
        <f t="shared" si="34"/>
        <v>4.4117647058823532E-2</v>
      </c>
      <c r="Z44" s="32">
        <f t="shared" si="34"/>
        <v>4.4117647058823532E-2</v>
      </c>
      <c r="AA44" s="32">
        <f t="shared" si="34"/>
        <v>4.4117647058823532E-2</v>
      </c>
      <c r="AB44" s="32">
        <f t="shared" si="34"/>
        <v>4.4117647058823532E-2</v>
      </c>
      <c r="AC44" s="32">
        <f t="shared" si="34"/>
        <v>4.4117647058823532E-2</v>
      </c>
      <c r="AD44" s="32">
        <f t="shared" si="34"/>
        <v>4.4117647058823532E-2</v>
      </c>
    </row>
    <row r="45" spans="1:30" ht="18" customHeight="1" thickBot="1" x14ac:dyDescent="0.3">
      <c r="A45" s="17"/>
      <c r="B45" s="48" t="s">
        <v>13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0"/>
    </row>
    <row r="46" spans="1:30" ht="21" customHeight="1" thickBot="1" x14ac:dyDescent="0.3">
      <c r="A46" s="17">
        <v>34</v>
      </c>
      <c r="B46" s="2" t="s">
        <v>17</v>
      </c>
      <c r="C46" s="3" t="s">
        <v>1</v>
      </c>
      <c r="D46" s="4">
        <v>7</v>
      </c>
      <c r="E46" s="4">
        <v>7</v>
      </c>
      <c r="F46" s="4">
        <v>7</v>
      </c>
      <c r="G46" s="4">
        <v>7</v>
      </c>
      <c r="H46" s="4">
        <v>7</v>
      </c>
      <c r="I46" s="4">
        <v>7</v>
      </c>
      <c r="J46" s="4">
        <v>7</v>
      </c>
      <c r="K46" s="4">
        <v>7</v>
      </c>
      <c r="L46" s="4">
        <v>7</v>
      </c>
      <c r="M46" s="4">
        <v>7</v>
      </c>
      <c r="N46" s="4">
        <v>7</v>
      </c>
      <c r="O46" s="4">
        <v>7</v>
      </c>
      <c r="P46" s="4">
        <v>7</v>
      </c>
      <c r="Q46" s="4">
        <v>7</v>
      </c>
      <c r="R46" s="4">
        <v>7</v>
      </c>
      <c r="S46" s="4">
        <v>7</v>
      </c>
      <c r="T46" s="4">
        <v>7</v>
      </c>
      <c r="U46" s="4">
        <v>7</v>
      </c>
      <c r="V46" s="4">
        <v>7</v>
      </c>
      <c r="W46" s="4">
        <v>7</v>
      </c>
      <c r="X46" s="4">
        <v>7</v>
      </c>
      <c r="Y46" s="4">
        <v>7</v>
      </c>
      <c r="Z46" s="4">
        <v>7</v>
      </c>
      <c r="AA46" s="4">
        <v>7</v>
      </c>
      <c r="AB46" s="4">
        <v>7</v>
      </c>
      <c r="AC46" s="4">
        <v>7</v>
      </c>
      <c r="AD46" s="4">
        <v>7</v>
      </c>
    </row>
    <row r="47" spans="1:30" ht="34.5" customHeight="1" thickBot="1" x14ac:dyDescent="0.3">
      <c r="A47" s="18">
        <v>35</v>
      </c>
      <c r="B47" s="2" t="s">
        <v>19</v>
      </c>
      <c r="C47" s="3" t="s">
        <v>1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  <c r="I47" s="4">
        <v>2</v>
      </c>
      <c r="J47" s="4">
        <v>2</v>
      </c>
      <c r="K47" s="4">
        <v>2</v>
      </c>
      <c r="L47" s="4">
        <v>2</v>
      </c>
      <c r="M47" s="4">
        <v>2</v>
      </c>
      <c r="N47" s="4">
        <v>2</v>
      </c>
      <c r="O47" s="4">
        <v>2</v>
      </c>
      <c r="P47" s="4">
        <v>2</v>
      </c>
      <c r="Q47" s="4">
        <v>2</v>
      </c>
      <c r="R47" s="4">
        <v>2</v>
      </c>
      <c r="S47" s="4">
        <v>2</v>
      </c>
      <c r="T47" s="4">
        <v>2</v>
      </c>
      <c r="U47" s="4">
        <v>2</v>
      </c>
      <c r="V47" s="4">
        <v>2</v>
      </c>
      <c r="W47" s="4">
        <v>2</v>
      </c>
      <c r="X47" s="4">
        <v>2</v>
      </c>
      <c r="Y47" s="4">
        <v>2</v>
      </c>
      <c r="Z47" s="4">
        <v>2</v>
      </c>
      <c r="AA47" s="4">
        <v>2</v>
      </c>
      <c r="AB47" s="4">
        <v>2</v>
      </c>
      <c r="AC47" s="4">
        <v>2</v>
      </c>
      <c r="AD47" s="4">
        <v>2</v>
      </c>
    </row>
    <row r="48" spans="1:30" ht="34.5" customHeight="1" thickBot="1" x14ac:dyDescent="0.3">
      <c r="A48" s="17">
        <v>36</v>
      </c>
      <c r="B48" s="2" t="s">
        <v>19</v>
      </c>
      <c r="C48" s="3" t="s">
        <v>0</v>
      </c>
      <c r="D48" s="11">
        <f>IF(D46="", "n/a", D47/D46)</f>
        <v>0.2857142857142857</v>
      </c>
      <c r="E48" s="11">
        <f t="shared" ref="E48:U48" si="35">IF(E46="", "n/a", E47/E46)</f>
        <v>0.2857142857142857</v>
      </c>
      <c r="F48" s="11">
        <f t="shared" si="35"/>
        <v>0.2857142857142857</v>
      </c>
      <c r="G48" s="11">
        <f t="shared" si="35"/>
        <v>0.2857142857142857</v>
      </c>
      <c r="H48" s="11">
        <f t="shared" si="35"/>
        <v>0.2857142857142857</v>
      </c>
      <c r="I48" s="11">
        <f t="shared" si="35"/>
        <v>0.2857142857142857</v>
      </c>
      <c r="J48" s="11">
        <f t="shared" si="35"/>
        <v>0.2857142857142857</v>
      </c>
      <c r="K48" s="11">
        <f t="shared" si="35"/>
        <v>0.2857142857142857</v>
      </c>
      <c r="L48" s="11">
        <f t="shared" si="35"/>
        <v>0.2857142857142857</v>
      </c>
      <c r="M48" s="11">
        <f t="shared" si="35"/>
        <v>0.2857142857142857</v>
      </c>
      <c r="N48" s="11">
        <f t="shared" si="35"/>
        <v>0.2857142857142857</v>
      </c>
      <c r="O48" s="11">
        <f t="shared" si="35"/>
        <v>0.2857142857142857</v>
      </c>
      <c r="P48" s="11">
        <f t="shared" si="35"/>
        <v>0.2857142857142857</v>
      </c>
      <c r="Q48" s="11">
        <f t="shared" si="35"/>
        <v>0.2857142857142857</v>
      </c>
      <c r="R48" s="11">
        <f t="shared" si="35"/>
        <v>0.2857142857142857</v>
      </c>
      <c r="S48" s="11">
        <f t="shared" si="35"/>
        <v>0.2857142857142857</v>
      </c>
      <c r="T48" s="11">
        <f t="shared" si="35"/>
        <v>0.2857142857142857</v>
      </c>
      <c r="U48" s="11">
        <f t="shared" si="35"/>
        <v>0.2857142857142857</v>
      </c>
      <c r="V48" s="11">
        <f t="shared" ref="V48:AD48" si="36">IF(V46="", "n/a", V47/V46)</f>
        <v>0.2857142857142857</v>
      </c>
      <c r="W48" s="11">
        <f t="shared" si="36"/>
        <v>0.2857142857142857</v>
      </c>
      <c r="X48" s="11">
        <f t="shared" si="36"/>
        <v>0.2857142857142857</v>
      </c>
      <c r="Y48" s="11">
        <f t="shared" si="36"/>
        <v>0.2857142857142857</v>
      </c>
      <c r="Z48" s="11">
        <f t="shared" si="36"/>
        <v>0.2857142857142857</v>
      </c>
      <c r="AA48" s="11">
        <f t="shared" si="36"/>
        <v>0.2857142857142857</v>
      </c>
      <c r="AB48" s="11">
        <f t="shared" si="36"/>
        <v>0.2857142857142857</v>
      </c>
      <c r="AC48" s="11">
        <f t="shared" si="36"/>
        <v>0.2857142857142857</v>
      </c>
      <c r="AD48" s="11">
        <f t="shared" si="36"/>
        <v>0.2857142857142857</v>
      </c>
    </row>
    <row r="49" spans="1:30" ht="34.5" customHeight="1" thickBot="1" x14ac:dyDescent="0.3">
      <c r="A49" s="18">
        <v>37</v>
      </c>
      <c r="B49" s="38" t="s">
        <v>23</v>
      </c>
      <c r="C49" s="3" t="s">
        <v>1</v>
      </c>
      <c r="D49" s="4">
        <f t="shared" ref="D49:I49" si="37">D54</f>
        <v>2</v>
      </c>
      <c r="E49" s="4">
        <f t="shared" si="37"/>
        <v>2</v>
      </c>
      <c r="F49" s="4">
        <f t="shared" si="37"/>
        <v>2</v>
      </c>
      <c r="G49" s="4">
        <f t="shared" si="37"/>
        <v>2</v>
      </c>
      <c r="H49" s="4">
        <f t="shared" si="37"/>
        <v>2</v>
      </c>
      <c r="I49" s="4">
        <f t="shared" si="37"/>
        <v>2</v>
      </c>
      <c r="J49" s="4">
        <f>J56</f>
        <v>2</v>
      </c>
      <c r="K49" s="4">
        <f>K56</f>
        <v>2</v>
      </c>
      <c r="L49" s="4">
        <f t="shared" ref="L49:U49" si="38">L56</f>
        <v>2</v>
      </c>
      <c r="M49" s="4">
        <f t="shared" si="38"/>
        <v>2</v>
      </c>
      <c r="N49" s="4">
        <f t="shared" si="38"/>
        <v>2</v>
      </c>
      <c r="O49" s="4">
        <f t="shared" si="38"/>
        <v>2</v>
      </c>
      <c r="P49" s="4">
        <f t="shared" si="38"/>
        <v>2</v>
      </c>
      <c r="Q49" s="4">
        <f t="shared" si="38"/>
        <v>2</v>
      </c>
      <c r="R49" s="4">
        <f t="shared" si="38"/>
        <v>2</v>
      </c>
      <c r="S49" s="4">
        <f t="shared" si="38"/>
        <v>2</v>
      </c>
      <c r="T49" s="4">
        <f t="shared" si="38"/>
        <v>2</v>
      </c>
      <c r="U49" s="4">
        <f t="shared" si="38"/>
        <v>2</v>
      </c>
      <c r="V49" s="4">
        <f>V56</f>
        <v>2</v>
      </c>
      <c r="W49" s="4">
        <v>2</v>
      </c>
      <c r="X49" s="4">
        <v>2</v>
      </c>
      <c r="Y49" s="4">
        <v>2</v>
      </c>
      <c r="Z49" s="4">
        <v>2</v>
      </c>
      <c r="AA49" s="4">
        <v>2</v>
      </c>
      <c r="AB49" s="4">
        <v>2</v>
      </c>
      <c r="AC49" s="4">
        <v>2</v>
      </c>
      <c r="AD49" s="4">
        <v>2</v>
      </c>
    </row>
    <row r="50" spans="1:30" ht="34.5" customHeight="1" thickBot="1" x14ac:dyDescent="0.3">
      <c r="A50" s="17">
        <v>38</v>
      </c>
      <c r="B50" s="6" t="s">
        <v>23</v>
      </c>
      <c r="C50" s="7" t="s">
        <v>0</v>
      </c>
      <c r="D50" s="32">
        <f>IF(D46="", "n/a", D49/D46)</f>
        <v>0.2857142857142857</v>
      </c>
      <c r="E50" s="32">
        <f t="shared" ref="E50:U50" si="39">IF(E46="", "n/a", E49/E46)</f>
        <v>0.2857142857142857</v>
      </c>
      <c r="F50" s="32">
        <f t="shared" si="39"/>
        <v>0.2857142857142857</v>
      </c>
      <c r="G50" s="32">
        <f t="shared" si="39"/>
        <v>0.2857142857142857</v>
      </c>
      <c r="H50" s="32">
        <f t="shared" si="39"/>
        <v>0.2857142857142857</v>
      </c>
      <c r="I50" s="32">
        <f t="shared" si="39"/>
        <v>0.2857142857142857</v>
      </c>
      <c r="J50" s="32">
        <f t="shared" si="39"/>
        <v>0.2857142857142857</v>
      </c>
      <c r="K50" s="32">
        <f t="shared" si="39"/>
        <v>0.2857142857142857</v>
      </c>
      <c r="L50" s="32">
        <f t="shared" si="39"/>
        <v>0.2857142857142857</v>
      </c>
      <c r="M50" s="32">
        <f t="shared" si="39"/>
        <v>0.2857142857142857</v>
      </c>
      <c r="N50" s="32">
        <f t="shared" si="39"/>
        <v>0.2857142857142857</v>
      </c>
      <c r="O50" s="32">
        <f t="shared" si="39"/>
        <v>0.2857142857142857</v>
      </c>
      <c r="P50" s="32">
        <f t="shared" si="39"/>
        <v>0.2857142857142857</v>
      </c>
      <c r="Q50" s="32">
        <f t="shared" si="39"/>
        <v>0.2857142857142857</v>
      </c>
      <c r="R50" s="32">
        <f t="shared" si="39"/>
        <v>0.2857142857142857</v>
      </c>
      <c r="S50" s="32">
        <f t="shared" si="39"/>
        <v>0.2857142857142857</v>
      </c>
      <c r="T50" s="32">
        <f t="shared" si="39"/>
        <v>0.2857142857142857</v>
      </c>
      <c r="U50" s="32">
        <f t="shared" si="39"/>
        <v>0.2857142857142857</v>
      </c>
      <c r="V50" s="32">
        <f t="shared" ref="V50:AD50" si="40">IF(V46="", "n/a", V49/V46)</f>
        <v>0.2857142857142857</v>
      </c>
      <c r="W50" s="32">
        <f t="shared" si="40"/>
        <v>0.2857142857142857</v>
      </c>
      <c r="X50" s="32">
        <f t="shared" si="40"/>
        <v>0.2857142857142857</v>
      </c>
      <c r="Y50" s="32">
        <f t="shared" si="40"/>
        <v>0.2857142857142857</v>
      </c>
      <c r="Z50" s="32">
        <f t="shared" si="40"/>
        <v>0.2857142857142857</v>
      </c>
      <c r="AA50" s="32">
        <f t="shared" si="40"/>
        <v>0.2857142857142857</v>
      </c>
      <c r="AB50" s="32">
        <f t="shared" si="40"/>
        <v>0.2857142857142857</v>
      </c>
      <c r="AC50" s="32">
        <f t="shared" si="40"/>
        <v>0.2857142857142857</v>
      </c>
      <c r="AD50" s="32">
        <f t="shared" si="40"/>
        <v>0.2857142857142857</v>
      </c>
    </row>
    <row r="51" spans="1:30" ht="16.5" thickBot="1" x14ac:dyDescent="0.3">
      <c r="A51" s="17"/>
      <c r="B51" s="51" t="s">
        <v>14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3"/>
    </row>
    <row r="52" spans="1:30" ht="48" thickBot="1" x14ac:dyDescent="0.3">
      <c r="A52" s="17">
        <v>39</v>
      </c>
      <c r="B52" s="5" t="s">
        <v>44</v>
      </c>
      <c r="C52" s="3" t="s">
        <v>1</v>
      </c>
      <c r="D52" s="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4">
        <v>0</v>
      </c>
      <c r="AC52" s="4">
        <v>0</v>
      </c>
      <c r="AD52" s="4">
        <v>0</v>
      </c>
    </row>
    <row r="53" spans="1:30" ht="48" thickBot="1" x14ac:dyDescent="0.3">
      <c r="A53" s="17">
        <v>40</v>
      </c>
      <c r="B53" s="5" t="s">
        <v>46</v>
      </c>
      <c r="C53" s="3" t="s">
        <v>0</v>
      </c>
      <c r="D53" s="11">
        <f>IF(D46="", "n/a", D52/D46)</f>
        <v>0</v>
      </c>
      <c r="E53" s="11">
        <f t="shared" ref="E53:U53" si="41">IF(E46="", "n/a", E52/E46)</f>
        <v>0</v>
      </c>
      <c r="F53" s="11">
        <f t="shared" si="41"/>
        <v>0</v>
      </c>
      <c r="G53" s="11">
        <f t="shared" si="41"/>
        <v>0</v>
      </c>
      <c r="H53" s="11">
        <f t="shared" si="41"/>
        <v>0</v>
      </c>
      <c r="I53" s="11">
        <f t="shared" si="41"/>
        <v>0</v>
      </c>
      <c r="J53" s="11">
        <f t="shared" si="41"/>
        <v>0</v>
      </c>
      <c r="K53" s="11">
        <f t="shared" si="41"/>
        <v>0</v>
      </c>
      <c r="L53" s="11">
        <f t="shared" si="41"/>
        <v>0</v>
      </c>
      <c r="M53" s="11">
        <f t="shared" si="41"/>
        <v>0</v>
      </c>
      <c r="N53" s="11">
        <f t="shared" si="41"/>
        <v>0</v>
      </c>
      <c r="O53" s="11">
        <f t="shared" si="41"/>
        <v>0</v>
      </c>
      <c r="P53" s="11">
        <f t="shared" si="41"/>
        <v>0</v>
      </c>
      <c r="Q53" s="11">
        <f t="shared" si="41"/>
        <v>0</v>
      </c>
      <c r="R53" s="11">
        <f t="shared" si="41"/>
        <v>0</v>
      </c>
      <c r="S53" s="11">
        <f t="shared" si="41"/>
        <v>0</v>
      </c>
      <c r="T53" s="11">
        <f t="shared" si="41"/>
        <v>0</v>
      </c>
      <c r="U53" s="11">
        <f t="shared" si="41"/>
        <v>0</v>
      </c>
      <c r="V53" s="11">
        <f t="shared" ref="V53:AD53" si="42">IF(V46="", "n/a", V52/V46)</f>
        <v>0</v>
      </c>
      <c r="W53" s="11">
        <f t="shared" si="42"/>
        <v>0</v>
      </c>
      <c r="X53" s="11">
        <f t="shared" si="42"/>
        <v>0</v>
      </c>
      <c r="Y53" s="11">
        <f t="shared" si="42"/>
        <v>0</v>
      </c>
      <c r="Z53" s="11">
        <f t="shared" si="42"/>
        <v>0</v>
      </c>
      <c r="AA53" s="11">
        <f t="shared" si="42"/>
        <v>0</v>
      </c>
      <c r="AB53" s="11">
        <f t="shared" si="42"/>
        <v>0</v>
      </c>
      <c r="AC53" s="11">
        <f t="shared" si="42"/>
        <v>0</v>
      </c>
      <c r="AD53" s="11">
        <f t="shared" si="42"/>
        <v>0</v>
      </c>
    </row>
    <row r="54" spans="1:30" ht="27" customHeight="1" thickBot="1" x14ac:dyDescent="0.3">
      <c r="A54" s="17">
        <v>41</v>
      </c>
      <c r="B54" s="5" t="s">
        <v>20</v>
      </c>
      <c r="C54" s="3" t="s">
        <v>1</v>
      </c>
      <c r="D54" s="4">
        <v>2</v>
      </c>
      <c r="E54" s="4">
        <v>2</v>
      </c>
      <c r="F54" s="4">
        <v>2</v>
      </c>
      <c r="G54" s="4">
        <v>2</v>
      </c>
      <c r="H54" s="4">
        <v>2</v>
      </c>
      <c r="I54" s="4">
        <v>2</v>
      </c>
      <c r="J54" s="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4">
        <v>0</v>
      </c>
      <c r="AC54" s="4">
        <v>0</v>
      </c>
      <c r="AD54" s="4">
        <v>0</v>
      </c>
    </row>
    <row r="55" spans="1:30" ht="27" customHeight="1" thickBot="1" x14ac:dyDescent="0.3">
      <c r="A55" s="17">
        <v>42</v>
      </c>
      <c r="B55" s="5" t="s">
        <v>20</v>
      </c>
      <c r="C55" s="3" t="s">
        <v>0</v>
      </c>
      <c r="D55" s="13">
        <f>IF(D46="", "n/a", D54/D46)</f>
        <v>0.2857142857142857</v>
      </c>
      <c r="E55" s="13">
        <f t="shared" ref="E55:U55" si="43">IF(E46="", "n/a", E54/E46)</f>
        <v>0.2857142857142857</v>
      </c>
      <c r="F55" s="13">
        <f t="shared" si="43"/>
        <v>0.2857142857142857</v>
      </c>
      <c r="G55" s="13">
        <f t="shared" si="43"/>
        <v>0.2857142857142857</v>
      </c>
      <c r="H55" s="13">
        <f t="shared" si="43"/>
        <v>0.2857142857142857</v>
      </c>
      <c r="I55" s="13">
        <f t="shared" si="43"/>
        <v>0.2857142857142857</v>
      </c>
      <c r="J55" s="13">
        <f t="shared" si="43"/>
        <v>0</v>
      </c>
      <c r="K55" s="13">
        <f t="shared" si="43"/>
        <v>0</v>
      </c>
      <c r="L55" s="13">
        <f t="shared" si="43"/>
        <v>0</v>
      </c>
      <c r="M55" s="13">
        <f t="shared" si="43"/>
        <v>0</v>
      </c>
      <c r="N55" s="13">
        <f t="shared" si="43"/>
        <v>0</v>
      </c>
      <c r="O55" s="13">
        <f t="shared" si="43"/>
        <v>0</v>
      </c>
      <c r="P55" s="13">
        <f t="shared" si="43"/>
        <v>0</v>
      </c>
      <c r="Q55" s="13">
        <f t="shared" si="43"/>
        <v>0</v>
      </c>
      <c r="R55" s="13">
        <f t="shared" si="43"/>
        <v>0</v>
      </c>
      <c r="S55" s="13">
        <f t="shared" si="43"/>
        <v>0</v>
      </c>
      <c r="T55" s="13">
        <f t="shared" si="43"/>
        <v>0</v>
      </c>
      <c r="U55" s="13">
        <f t="shared" si="43"/>
        <v>0</v>
      </c>
      <c r="V55" s="13">
        <f t="shared" ref="V55:AD55" si="44">IF(V46="", "n/a", V54/V46)</f>
        <v>0</v>
      </c>
      <c r="W55" s="13">
        <f t="shared" si="44"/>
        <v>0</v>
      </c>
      <c r="X55" s="13">
        <f t="shared" si="44"/>
        <v>0</v>
      </c>
      <c r="Y55" s="13">
        <f t="shared" si="44"/>
        <v>0</v>
      </c>
      <c r="Z55" s="13">
        <f t="shared" si="44"/>
        <v>0</v>
      </c>
      <c r="AA55" s="13">
        <f t="shared" si="44"/>
        <v>0</v>
      </c>
      <c r="AB55" s="13">
        <f t="shared" si="44"/>
        <v>0</v>
      </c>
      <c r="AC55" s="13">
        <f t="shared" si="44"/>
        <v>0</v>
      </c>
      <c r="AD55" s="13">
        <f t="shared" si="44"/>
        <v>0</v>
      </c>
    </row>
    <row r="56" spans="1:30" ht="27" customHeight="1" thickBot="1" x14ac:dyDescent="0.3">
      <c r="A56" s="17">
        <v>43</v>
      </c>
      <c r="B56" s="5" t="s">
        <v>22</v>
      </c>
      <c r="C56" s="3" t="s">
        <v>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2</v>
      </c>
      <c r="K56" s="4">
        <v>2</v>
      </c>
      <c r="L56" s="4">
        <v>2</v>
      </c>
      <c r="M56" s="4">
        <v>2</v>
      </c>
      <c r="N56" s="4">
        <v>2</v>
      </c>
      <c r="O56" s="4">
        <v>2</v>
      </c>
      <c r="P56" s="4">
        <v>2</v>
      </c>
      <c r="Q56" s="4">
        <v>2</v>
      </c>
      <c r="R56" s="4">
        <v>2</v>
      </c>
      <c r="S56" s="4">
        <v>2</v>
      </c>
      <c r="T56" s="4">
        <v>2</v>
      </c>
      <c r="U56" s="4">
        <v>2</v>
      </c>
      <c r="V56" s="4">
        <v>2</v>
      </c>
      <c r="W56" s="4">
        <v>2</v>
      </c>
      <c r="X56" s="4">
        <v>2</v>
      </c>
      <c r="Y56" s="4">
        <v>2</v>
      </c>
      <c r="Z56" s="4">
        <v>2</v>
      </c>
      <c r="AA56" s="4">
        <v>2</v>
      </c>
      <c r="AB56" s="4">
        <v>2</v>
      </c>
      <c r="AC56" s="4">
        <v>2</v>
      </c>
      <c r="AD56" s="4">
        <v>2</v>
      </c>
    </row>
    <row r="57" spans="1:30" ht="27" customHeight="1" thickBot="1" x14ac:dyDescent="0.3">
      <c r="A57" s="17">
        <v>44</v>
      </c>
      <c r="B57" s="39" t="s">
        <v>22</v>
      </c>
      <c r="C57" s="7" t="s">
        <v>0</v>
      </c>
      <c r="D57" s="32">
        <f>IF(D46="", "n/a", D56/D46)</f>
        <v>0</v>
      </c>
      <c r="E57" s="32">
        <f t="shared" ref="E57:U57" si="45">IF(E46="", "n/a", E56/E46)</f>
        <v>0</v>
      </c>
      <c r="F57" s="32">
        <f t="shared" si="45"/>
        <v>0</v>
      </c>
      <c r="G57" s="32">
        <f t="shared" si="45"/>
        <v>0</v>
      </c>
      <c r="H57" s="32">
        <f t="shared" si="45"/>
        <v>0</v>
      </c>
      <c r="I57" s="32">
        <f t="shared" si="45"/>
        <v>0</v>
      </c>
      <c r="J57" s="32">
        <f t="shared" si="45"/>
        <v>0.2857142857142857</v>
      </c>
      <c r="K57" s="32">
        <f t="shared" si="45"/>
        <v>0.2857142857142857</v>
      </c>
      <c r="L57" s="32">
        <f t="shared" si="45"/>
        <v>0.2857142857142857</v>
      </c>
      <c r="M57" s="32">
        <f t="shared" si="45"/>
        <v>0.2857142857142857</v>
      </c>
      <c r="N57" s="32">
        <f t="shared" si="45"/>
        <v>0.2857142857142857</v>
      </c>
      <c r="O57" s="32">
        <f t="shared" si="45"/>
        <v>0.2857142857142857</v>
      </c>
      <c r="P57" s="32">
        <f t="shared" si="45"/>
        <v>0.2857142857142857</v>
      </c>
      <c r="Q57" s="32">
        <f t="shared" si="45"/>
        <v>0.2857142857142857</v>
      </c>
      <c r="R57" s="32">
        <f t="shared" si="45"/>
        <v>0.2857142857142857</v>
      </c>
      <c r="S57" s="32">
        <f t="shared" si="45"/>
        <v>0.2857142857142857</v>
      </c>
      <c r="T57" s="32">
        <f t="shared" si="45"/>
        <v>0.2857142857142857</v>
      </c>
      <c r="U57" s="32">
        <f t="shared" si="45"/>
        <v>0.2857142857142857</v>
      </c>
      <c r="V57" s="32">
        <f t="shared" ref="V57:AD57" si="46">IF(V46="", "n/a", V56/V46)</f>
        <v>0.2857142857142857</v>
      </c>
      <c r="W57" s="32">
        <f t="shared" si="46"/>
        <v>0.2857142857142857</v>
      </c>
      <c r="X57" s="32">
        <f t="shared" si="46"/>
        <v>0.2857142857142857</v>
      </c>
      <c r="Y57" s="32">
        <f t="shared" si="46"/>
        <v>0.2857142857142857</v>
      </c>
      <c r="Z57" s="32">
        <f t="shared" si="46"/>
        <v>0.2857142857142857</v>
      </c>
      <c r="AA57" s="32">
        <f t="shared" si="46"/>
        <v>0.2857142857142857</v>
      </c>
      <c r="AB57" s="32">
        <f t="shared" si="46"/>
        <v>0.2857142857142857</v>
      </c>
      <c r="AC57" s="32">
        <f t="shared" si="46"/>
        <v>0.2857142857142857</v>
      </c>
      <c r="AD57" s="32">
        <f t="shared" si="46"/>
        <v>0.2857142857142857</v>
      </c>
    </row>
    <row r="58" spans="1:30" ht="16.5" thickBot="1" x14ac:dyDescent="0.3">
      <c r="A58" s="17"/>
      <c r="B58" s="48" t="s">
        <v>15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50"/>
    </row>
    <row r="59" spans="1:30" ht="21" customHeight="1" thickBot="1" x14ac:dyDescent="0.3">
      <c r="A59" s="18">
        <v>45</v>
      </c>
      <c r="B59" s="2" t="s">
        <v>17</v>
      </c>
      <c r="C59" s="3" t="s">
        <v>1</v>
      </c>
      <c r="D59" s="4">
        <v>13</v>
      </c>
      <c r="E59" s="4">
        <v>13</v>
      </c>
      <c r="F59" s="4">
        <v>13</v>
      </c>
      <c r="G59" s="4">
        <v>13</v>
      </c>
      <c r="H59" s="4">
        <v>13</v>
      </c>
      <c r="I59" s="4">
        <v>13</v>
      </c>
      <c r="J59" s="4">
        <v>13</v>
      </c>
      <c r="K59" s="4">
        <v>13</v>
      </c>
      <c r="L59" s="4">
        <v>13</v>
      </c>
      <c r="M59" s="4">
        <v>13</v>
      </c>
      <c r="N59" s="4">
        <v>13</v>
      </c>
      <c r="O59" s="4">
        <v>13</v>
      </c>
      <c r="P59" s="4">
        <v>13</v>
      </c>
      <c r="Q59" s="4">
        <v>13</v>
      </c>
      <c r="R59" s="4">
        <v>13</v>
      </c>
      <c r="S59" s="4">
        <v>13</v>
      </c>
      <c r="T59" s="4">
        <v>13</v>
      </c>
      <c r="U59" s="4">
        <v>13</v>
      </c>
      <c r="V59" s="4">
        <v>13</v>
      </c>
      <c r="W59" s="4">
        <v>13</v>
      </c>
      <c r="X59" s="4">
        <v>13</v>
      </c>
      <c r="Y59" s="4">
        <v>13</v>
      </c>
      <c r="Z59" s="4">
        <v>13</v>
      </c>
      <c r="AA59" s="4">
        <v>13</v>
      </c>
      <c r="AB59" s="4">
        <v>13</v>
      </c>
      <c r="AC59" s="4">
        <v>13</v>
      </c>
      <c r="AD59" s="4">
        <v>13</v>
      </c>
    </row>
    <row r="60" spans="1:30" ht="33.75" customHeight="1" thickBot="1" x14ac:dyDescent="0.3">
      <c r="A60" s="17">
        <v>46</v>
      </c>
      <c r="B60" s="2" t="s">
        <v>19</v>
      </c>
      <c r="C60" s="3" t="s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2</v>
      </c>
      <c r="K60" s="4">
        <v>2</v>
      </c>
      <c r="L60" s="4">
        <v>2</v>
      </c>
      <c r="M60" s="4">
        <v>2</v>
      </c>
      <c r="N60" s="4">
        <v>2</v>
      </c>
      <c r="O60" s="4">
        <v>2</v>
      </c>
      <c r="P60" s="4">
        <v>2</v>
      </c>
      <c r="Q60" s="4">
        <v>2</v>
      </c>
      <c r="R60" s="4">
        <v>2</v>
      </c>
      <c r="S60" s="4">
        <v>2</v>
      </c>
      <c r="T60" s="4">
        <v>2</v>
      </c>
      <c r="U60" s="4">
        <v>2</v>
      </c>
      <c r="V60" s="4">
        <v>2</v>
      </c>
      <c r="W60" s="4">
        <v>2</v>
      </c>
      <c r="X60" s="4">
        <v>2</v>
      </c>
      <c r="Y60" s="4">
        <v>2</v>
      </c>
      <c r="Z60" s="4">
        <v>2</v>
      </c>
      <c r="AA60" s="4">
        <v>2</v>
      </c>
      <c r="AB60" s="4">
        <v>2</v>
      </c>
      <c r="AC60" s="4">
        <v>2</v>
      </c>
      <c r="AD60" s="4">
        <v>2</v>
      </c>
    </row>
    <row r="61" spans="1:30" ht="33.75" customHeight="1" thickBot="1" x14ac:dyDescent="0.3">
      <c r="A61" s="18">
        <v>47</v>
      </c>
      <c r="B61" s="2" t="s">
        <v>19</v>
      </c>
      <c r="C61" s="3" t="s">
        <v>0</v>
      </c>
      <c r="D61" s="11">
        <f>IF(D59="", "n/a", D60/D59)</f>
        <v>7.6923076923076927E-2</v>
      </c>
      <c r="E61" s="11">
        <f t="shared" ref="E61:U61" si="47">IF(E59="", "n/a", E60/E59)</f>
        <v>7.6923076923076927E-2</v>
      </c>
      <c r="F61" s="11">
        <f t="shared" si="47"/>
        <v>7.6923076923076927E-2</v>
      </c>
      <c r="G61" s="11">
        <f t="shared" si="47"/>
        <v>7.6923076923076927E-2</v>
      </c>
      <c r="H61" s="11">
        <f t="shared" si="47"/>
        <v>7.6923076923076927E-2</v>
      </c>
      <c r="I61" s="11">
        <f t="shared" si="47"/>
        <v>7.6923076923076927E-2</v>
      </c>
      <c r="J61" s="11">
        <f t="shared" si="47"/>
        <v>0.15384615384615385</v>
      </c>
      <c r="K61" s="11">
        <f t="shared" si="47"/>
        <v>0.15384615384615385</v>
      </c>
      <c r="L61" s="11">
        <f t="shared" si="47"/>
        <v>0.15384615384615385</v>
      </c>
      <c r="M61" s="11">
        <f t="shared" si="47"/>
        <v>0.15384615384615385</v>
      </c>
      <c r="N61" s="11">
        <f t="shared" si="47"/>
        <v>0.15384615384615385</v>
      </c>
      <c r="O61" s="11">
        <f t="shared" si="47"/>
        <v>0.15384615384615385</v>
      </c>
      <c r="P61" s="11">
        <f t="shared" si="47"/>
        <v>0.15384615384615385</v>
      </c>
      <c r="Q61" s="11">
        <f t="shared" si="47"/>
        <v>0.15384615384615385</v>
      </c>
      <c r="R61" s="11">
        <f t="shared" si="47"/>
        <v>0.15384615384615385</v>
      </c>
      <c r="S61" s="11">
        <f t="shared" si="47"/>
        <v>0.15384615384615385</v>
      </c>
      <c r="T61" s="11">
        <f t="shared" si="47"/>
        <v>0.15384615384615385</v>
      </c>
      <c r="U61" s="11">
        <f t="shared" si="47"/>
        <v>0.15384615384615385</v>
      </c>
      <c r="V61" s="11">
        <f t="shared" ref="V61:AD61" si="48">IF(V59="", "n/a", V60/V59)</f>
        <v>0.15384615384615385</v>
      </c>
      <c r="W61" s="11">
        <f t="shared" si="48"/>
        <v>0.15384615384615385</v>
      </c>
      <c r="X61" s="11">
        <f t="shared" si="48"/>
        <v>0.15384615384615385</v>
      </c>
      <c r="Y61" s="11">
        <f t="shared" si="48"/>
        <v>0.15384615384615385</v>
      </c>
      <c r="Z61" s="11">
        <f t="shared" si="48"/>
        <v>0.15384615384615385</v>
      </c>
      <c r="AA61" s="11">
        <f t="shared" si="48"/>
        <v>0.15384615384615385</v>
      </c>
      <c r="AB61" s="11">
        <f t="shared" si="48"/>
        <v>0.15384615384615385</v>
      </c>
      <c r="AC61" s="11">
        <f t="shared" si="48"/>
        <v>0.15384615384615385</v>
      </c>
      <c r="AD61" s="11">
        <f t="shared" si="48"/>
        <v>0.15384615384615385</v>
      </c>
    </row>
    <row r="62" spans="1:30" ht="33.75" customHeight="1" thickBot="1" x14ac:dyDescent="0.3">
      <c r="A62" s="17">
        <v>48</v>
      </c>
      <c r="B62" s="6" t="s">
        <v>23</v>
      </c>
      <c r="C62" s="3" t="s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f>J67+J69</f>
        <v>2</v>
      </c>
      <c r="K62" s="4">
        <f>K67+K69</f>
        <v>2</v>
      </c>
      <c r="L62" s="4">
        <f t="shared" ref="L62:U62" si="49">L67+L69</f>
        <v>2</v>
      </c>
      <c r="M62" s="4">
        <f t="shared" si="49"/>
        <v>2</v>
      </c>
      <c r="N62" s="4">
        <f t="shared" si="49"/>
        <v>2</v>
      </c>
      <c r="O62" s="4">
        <f t="shared" si="49"/>
        <v>2</v>
      </c>
      <c r="P62" s="4">
        <f t="shared" si="49"/>
        <v>2</v>
      </c>
      <c r="Q62" s="4">
        <f t="shared" si="49"/>
        <v>2</v>
      </c>
      <c r="R62" s="4">
        <f t="shared" si="49"/>
        <v>2</v>
      </c>
      <c r="S62" s="4">
        <f t="shared" si="49"/>
        <v>2</v>
      </c>
      <c r="T62" s="4">
        <f t="shared" si="49"/>
        <v>1</v>
      </c>
      <c r="U62" s="4">
        <f t="shared" si="49"/>
        <v>1</v>
      </c>
      <c r="V62" s="4">
        <f>V67+V69</f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</row>
    <row r="63" spans="1:30" ht="33.75" customHeight="1" thickBot="1" x14ac:dyDescent="0.3">
      <c r="A63" s="18">
        <v>49</v>
      </c>
      <c r="B63" s="40" t="s">
        <v>23</v>
      </c>
      <c r="C63" s="7" t="s">
        <v>0</v>
      </c>
      <c r="D63" s="32">
        <f>IF(D59="", "n/a", D62/D59)</f>
        <v>7.6923076923076927E-2</v>
      </c>
      <c r="E63" s="32">
        <f t="shared" ref="E63:U63" si="50">IF(E59="", "n/a", E62/E59)</f>
        <v>7.6923076923076927E-2</v>
      </c>
      <c r="F63" s="32">
        <f t="shared" si="50"/>
        <v>7.6923076923076927E-2</v>
      </c>
      <c r="G63" s="32">
        <f t="shared" si="50"/>
        <v>7.6923076923076927E-2</v>
      </c>
      <c r="H63" s="32">
        <f t="shared" si="50"/>
        <v>7.6923076923076927E-2</v>
      </c>
      <c r="I63" s="32">
        <f t="shared" si="50"/>
        <v>7.6923076923076927E-2</v>
      </c>
      <c r="J63" s="32">
        <f t="shared" si="50"/>
        <v>0.15384615384615385</v>
      </c>
      <c r="K63" s="32">
        <f t="shared" si="50"/>
        <v>0.15384615384615385</v>
      </c>
      <c r="L63" s="32">
        <f t="shared" si="50"/>
        <v>0.15384615384615385</v>
      </c>
      <c r="M63" s="32">
        <f t="shared" si="50"/>
        <v>0.15384615384615385</v>
      </c>
      <c r="N63" s="32">
        <f t="shared" si="50"/>
        <v>0.15384615384615385</v>
      </c>
      <c r="O63" s="32">
        <f t="shared" si="50"/>
        <v>0.15384615384615385</v>
      </c>
      <c r="P63" s="32">
        <f t="shared" si="50"/>
        <v>0.15384615384615385</v>
      </c>
      <c r="Q63" s="32">
        <f t="shared" si="50"/>
        <v>0.15384615384615385</v>
      </c>
      <c r="R63" s="32">
        <f t="shared" si="50"/>
        <v>0.15384615384615385</v>
      </c>
      <c r="S63" s="32">
        <f t="shared" si="50"/>
        <v>0.15384615384615385</v>
      </c>
      <c r="T63" s="32">
        <f t="shared" si="50"/>
        <v>7.6923076923076927E-2</v>
      </c>
      <c r="U63" s="32">
        <f t="shared" si="50"/>
        <v>7.6923076923076927E-2</v>
      </c>
      <c r="V63" s="32">
        <f t="shared" ref="V63:AD63" si="51">IF(V59="", "n/a", V62/V59)</f>
        <v>7.6923076923076927E-2</v>
      </c>
      <c r="W63" s="32">
        <f t="shared" si="51"/>
        <v>7.6923076923076927E-2</v>
      </c>
      <c r="X63" s="32">
        <f t="shared" si="51"/>
        <v>7.6923076923076927E-2</v>
      </c>
      <c r="Y63" s="32">
        <f t="shared" si="51"/>
        <v>7.6923076923076927E-2</v>
      </c>
      <c r="Z63" s="32">
        <f t="shared" si="51"/>
        <v>7.6923076923076927E-2</v>
      </c>
      <c r="AA63" s="32">
        <f t="shared" si="51"/>
        <v>7.6923076923076927E-2</v>
      </c>
      <c r="AB63" s="32">
        <f t="shared" si="51"/>
        <v>7.6923076923076927E-2</v>
      </c>
      <c r="AC63" s="32">
        <f t="shared" si="51"/>
        <v>7.6923076923076927E-2</v>
      </c>
      <c r="AD63" s="32">
        <f t="shared" si="51"/>
        <v>7.6923076923076927E-2</v>
      </c>
    </row>
    <row r="64" spans="1:30" ht="16.5" thickBot="1" x14ac:dyDescent="0.3">
      <c r="A64" s="17"/>
      <c r="B64" s="51" t="s">
        <v>16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3"/>
    </row>
    <row r="65" spans="1:30" ht="48" thickBot="1" x14ac:dyDescent="0.3">
      <c r="A65" s="17">
        <v>50</v>
      </c>
      <c r="B65" s="5" t="s">
        <v>44</v>
      </c>
      <c r="C65" s="3" t="s">
        <v>1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4">
        <v>0</v>
      </c>
      <c r="AC65" s="4">
        <v>0</v>
      </c>
      <c r="AD65" s="4">
        <v>0</v>
      </c>
    </row>
    <row r="66" spans="1:30" ht="48" thickBot="1" x14ac:dyDescent="0.3">
      <c r="A66" s="17">
        <v>51</v>
      </c>
      <c r="B66" s="5" t="s">
        <v>44</v>
      </c>
      <c r="C66" s="3" t="s">
        <v>0</v>
      </c>
      <c r="D66" s="11">
        <f>IF(D59="", "n/a", D65/D59)</f>
        <v>0</v>
      </c>
      <c r="E66" s="11">
        <f t="shared" ref="E66:U66" si="52">IF(E59="", "n/a", E65/E59)</f>
        <v>0</v>
      </c>
      <c r="F66" s="11">
        <f t="shared" si="52"/>
        <v>0</v>
      </c>
      <c r="G66" s="11">
        <f t="shared" si="52"/>
        <v>0</v>
      </c>
      <c r="H66" s="11">
        <f t="shared" si="52"/>
        <v>0</v>
      </c>
      <c r="I66" s="11">
        <f t="shared" si="52"/>
        <v>0</v>
      </c>
      <c r="J66" s="11">
        <f t="shared" si="52"/>
        <v>0</v>
      </c>
      <c r="K66" s="11">
        <f t="shared" si="52"/>
        <v>0</v>
      </c>
      <c r="L66" s="11">
        <f t="shared" si="52"/>
        <v>0</v>
      </c>
      <c r="M66" s="11">
        <f t="shared" si="52"/>
        <v>0</v>
      </c>
      <c r="N66" s="11">
        <f t="shared" si="52"/>
        <v>0</v>
      </c>
      <c r="O66" s="11">
        <f t="shared" si="52"/>
        <v>0</v>
      </c>
      <c r="P66" s="11">
        <f t="shared" si="52"/>
        <v>0</v>
      </c>
      <c r="Q66" s="11">
        <f t="shared" si="52"/>
        <v>0</v>
      </c>
      <c r="R66" s="11">
        <f t="shared" si="52"/>
        <v>0</v>
      </c>
      <c r="S66" s="11">
        <f t="shared" si="52"/>
        <v>0</v>
      </c>
      <c r="T66" s="11">
        <f t="shared" si="52"/>
        <v>0</v>
      </c>
      <c r="U66" s="11">
        <f t="shared" si="52"/>
        <v>0</v>
      </c>
      <c r="V66" s="11">
        <f t="shared" ref="V66:AD66" si="53">IF(V59="", "n/a", V65/V59)</f>
        <v>0</v>
      </c>
      <c r="W66" s="11">
        <f t="shared" si="53"/>
        <v>0</v>
      </c>
      <c r="X66" s="11">
        <f t="shared" si="53"/>
        <v>0</v>
      </c>
      <c r="Y66" s="11">
        <f t="shared" si="53"/>
        <v>0</v>
      </c>
      <c r="Z66" s="11">
        <f t="shared" si="53"/>
        <v>0</v>
      </c>
      <c r="AA66" s="11">
        <f t="shared" si="53"/>
        <v>0</v>
      </c>
      <c r="AB66" s="11">
        <f t="shared" si="53"/>
        <v>0</v>
      </c>
      <c r="AC66" s="11">
        <f t="shared" si="53"/>
        <v>0</v>
      </c>
      <c r="AD66" s="11">
        <f t="shared" si="53"/>
        <v>0</v>
      </c>
    </row>
    <row r="67" spans="1:30" ht="26.25" customHeight="1" thickBot="1" x14ac:dyDescent="0.3">
      <c r="A67" s="17">
        <v>52</v>
      </c>
      <c r="B67" s="5" t="s">
        <v>20</v>
      </c>
      <c r="C67" s="3" t="s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</row>
    <row r="68" spans="1:30" ht="26.25" customHeight="1" thickBot="1" x14ac:dyDescent="0.3">
      <c r="A68" s="17">
        <v>53</v>
      </c>
      <c r="B68" s="5" t="s">
        <v>20</v>
      </c>
      <c r="C68" s="3" t="s">
        <v>0</v>
      </c>
      <c r="D68" s="13">
        <f>IF(D59="", "n/a", D67/D59)</f>
        <v>7.6923076923076927E-2</v>
      </c>
      <c r="E68" s="13">
        <f t="shared" ref="E68:U68" si="54">IF(E59="", "n/a", E67/E59)</f>
        <v>7.6923076923076927E-2</v>
      </c>
      <c r="F68" s="13">
        <f t="shared" si="54"/>
        <v>7.6923076923076927E-2</v>
      </c>
      <c r="G68" s="13">
        <f t="shared" si="54"/>
        <v>7.6923076923076927E-2</v>
      </c>
      <c r="H68" s="13">
        <f t="shared" si="54"/>
        <v>7.6923076923076927E-2</v>
      </c>
      <c r="I68" s="13">
        <f t="shared" si="54"/>
        <v>7.6923076923076927E-2</v>
      </c>
      <c r="J68" s="13">
        <f t="shared" si="54"/>
        <v>7.6923076923076927E-2</v>
      </c>
      <c r="K68" s="13">
        <f t="shared" si="54"/>
        <v>7.6923076923076927E-2</v>
      </c>
      <c r="L68" s="13">
        <f t="shared" si="54"/>
        <v>7.6923076923076927E-2</v>
      </c>
      <c r="M68" s="13">
        <f t="shared" si="54"/>
        <v>7.6923076923076927E-2</v>
      </c>
      <c r="N68" s="13">
        <f t="shared" si="54"/>
        <v>7.6923076923076927E-2</v>
      </c>
      <c r="O68" s="13">
        <f t="shared" si="54"/>
        <v>7.6923076923076927E-2</v>
      </c>
      <c r="P68" s="13">
        <f t="shared" si="54"/>
        <v>7.6923076923076927E-2</v>
      </c>
      <c r="Q68" s="13">
        <f t="shared" si="54"/>
        <v>7.6923076923076927E-2</v>
      </c>
      <c r="R68" s="13">
        <f t="shared" si="54"/>
        <v>7.6923076923076927E-2</v>
      </c>
      <c r="S68" s="13">
        <f t="shared" si="54"/>
        <v>7.6923076923076927E-2</v>
      </c>
      <c r="T68" s="13">
        <f t="shared" si="54"/>
        <v>0</v>
      </c>
      <c r="U68" s="13">
        <f t="shared" si="54"/>
        <v>0</v>
      </c>
      <c r="V68" s="13">
        <f t="shared" ref="V68:AD68" si="55">IF(V59="", "n/a", V67/V59)</f>
        <v>0</v>
      </c>
      <c r="W68" s="13">
        <f t="shared" si="55"/>
        <v>0</v>
      </c>
      <c r="X68" s="13">
        <f t="shared" si="55"/>
        <v>0</v>
      </c>
      <c r="Y68" s="13">
        <f t="shared" si="55"/>
        <v>0</v>
      </c>
      <c r="Z68" s="13">
        <f t="shared" si="55"/>
        <v>0</v>
      </c>
      <c r="AA68" s="13">
        <f t="shared" si="55"/>
        <v>0</v>
      </c>
      <c r="AB68" s="13">
        <f t="shared" si="55"/>
        <v>0</v>
      </c>
      <c r="AC68" s="13">
        <f t="shared" si="55"/>
        <v>0</v>
      </c>
      <c r="AD68" s="13">
        <f t="shared" si="55"/>
        <v>0</v>
      </c>
    </row>
    <row r="69" spans="1:30" ht="26.25" customHeight="1" thickBot="1" x14ac:dyDescent="0.3">
      <c r="A69" s="17">
        <v>54</v>
      </c>
      <c r="B69" s="5" t="s">
        <v>22</v>
      </c>
      <c r="C69" s="3" t="s">
        <v>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</row>
    <row r="70" spans="1:30" ht="26.25" customHeight="1" thickBot="1" x14ac:dyDescent="0.3">
      <c r="A70" s="17">
        <v>55</v>
      </c>
      <c r="B70" s="5" t="s">
        <v>22</v>
      </c>
      <c r="C70" s="3" t="s">
        <v>0</v>
      </c>
      <c r="D70" s="11">
        <f>IF(D59="", "n/a", D69/D59)</f>
        <v>0</v>
      </c>
      <c r="E70" s="11">
        <f t="shared" ref="E70:U70" si="56">IF(E59="", "n/a", E69/E59)</f>
        <v>0</v>
      </c>
      <c r="F70" s="11">
        <f t="shared" si="56"/>
        <v>0</v>
      </c>
      <c r="G70" s="11">
        <f t="shared" si="56"/>
        <v>0</v>
      </c>
      <c r="H70" s="11">
        <f t="shared" si="56"/>
        <v>0</v>
      </c>
      <c r="I70" s="11">
        <f t="shared" si="56"/>
        <v>0</v>
      </c>
      <c r="J70" s="11">
        <f t="shared" si="56"/>
        <v>7.6923076923076927E-2</v>
      </c>
      <c r="K70" s="11">
        <f t="shared" si="56"/>
        <v>7.6923076923076927E-2</v>
      </c>
      <c r="L70" s="11">
        <f t="shared" si="56"/>
        <v>7.6923076923076927E-2</v>
      </c>
      <c r="M70" s="11">
        <f t="shared" si="56"/>
        <v>7.6923076923076927E-2</v>
      </c>
      <c r="N70" s="11">
        <f t="shared" si="56"/>
        <v>7.6923076923076927E-2</v>
      </c>
      <c r="O70" s="11">
        <f t="shared" si="56"/>
        <v>7.6923076923076927E-2</v>
      </c>
      <c r="P70" s="11">
        <f t="shared" si="56"/>
        <v>7.6923076923076927E-2</v>
      </c>
      <c r="Q70" s="11">
        <f t="shared" si="56"/>
        <v>7.6923076923076927E-2</v>
      </c>
      <c r="R70" s="11">
        <f t="shared" si="56"/>
        <v>7.6923076923076927E-2</v>
      </c>
      <c r="S70" s="11">
        <f t="shared" si="56"/>
        <v>7.6923076923076927E-2</v>
      </c>
      <c r="T70" s="11">
        <f t="shared" si="56"/>
        <v>7.6923076923076927E-2</v>
      </c>
      <c r="U70" s="11">
        <f t="shared" si="56"/>
        <v>7.6923076923076927E-2</v>
      </c>
      <c r="V70" s="11">
        <f t="shared" ref="V70:AD70" si="57">IF(V59="", "n/a", V69/V59)</f>
        <v>7.6923076923076927E-2</v>
      </c>
      <c r="W70" s="11">
        <f t="shared" si="57"/>
        <v>7.6923076923076927E-2</v>
      </c>
      <c r="X70" s="11">
        <f t="shared" si="57"/>
        <v>7.6923076923076927E-2</v>
      </c>
      <c r="Y70" s="11">
        <f t="shared" si="57"/>
        <v>7.6923076923076927E-2</v>
      </c>
      <c r="Z70" s="11">
        <f t="shared" si="57"/>
        <v>7.6923076923076927E-2</v>
      </c>
      <c r="AA70" s="11">
        <f t="shared" si="57"/>
        <v>7.6923076923076927E-2</v>
      </c>
      <c r="AB70" s="11">
        <f t="shared" si="57"/>
        <v>7.6923076923076927E-2</v>
      </c>
      <c r="AC70" s="11">
        <f t="shared" si="57"/>
        <v>7.6923076923076927E-2</v>
      </c>
      <c r="AD70" s="11">
        <f t="shared" si="57"/>
        <v>7.6923076923076927E-2</v>
      </c>
    </row>
    <row r="71" spans="1:30" ht="15.75" thickBot="1" x14ac:dyDescent="0.3"/>
    <row r="72" spans="1:30" ht="29.25" customHeight="1" x14ac:dyDescent="0.25">
      <c r="B72" s="60" t="s">
        <v>47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2"/>
    </row>
    <row r="73" spans="1:30" ht="29.25" customHeight="1" x14ac:dyDescent="0.25">
      <c r="B73" s="57" t="s">
        <v>24</v>
      </c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9"/>
    </row>
    <row r="74" spans="1:30" ht="30" customHeight="1" x14ac:dyDescent="0.25">
      <c r="B74" s="57" t="s">
        <v>25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9"/>
    </row>
    <row r="75" spans="1:30" ht="28.5" customHeight="1" x14ac:dyDescent="0.25">
      <c r="B75" s="57" t="s">
        <v>26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9"/>
    </row>
    <row r="76" spans="1:30" ht="16.5" customHeight="1" x14ac:dyDescent="0.25">
      <c r="B76" s="54" t="s">
        <v>27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6"/>
    </row>
    <row r="77" spans="1:30" x14ac:dyDescent="0.25">
      <c r="A77" s="27"/>
      <c r="B77" s="26" t="s">
        <v>28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30"/>
    </row>
    <row r="78" spans="1:30" ht="15.75" thickBot="1" x14ac:dyDescent="0.3">
      <c r="A78" s="27"/>
      <c r="B78" s="28" t="s">
        <v>29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31"/>
    </row>
    <row r="80" spans="1:30" ht="15.75" x14ac:dyDescent="0.25">
      <c r="B80" s="35" t="s">
        <v>6</v>
      </c>
    </row>
    <row r="81" spans="2:2" ht="15.75" x14ac:dyDescent="0.25">
      <c r="B81" s="34" t="s">
        <v>7</v>
      </c>
    </row>
  </sheetData>
  <mergeCells count="18">
    <mergeCell ref="B51:AD51"/>
    <mergeCell ref="B58:AD58"/>
    <mergeCell ref="B64:AD64"/>
    <mergeCell ref="B76:S76"/>
    <mergeCell ref="B73:S73"/>
    <mergeCell ref="B74:S74"/>
    <mergeCell ref="B75:S75"/>
    <mergeCell ref="B72:S72"/>
    <mergeCell ref="B19:AD19"/>
    <mergeCell ref="B25:AD25"/>
    <mergeCell ref="B32:AD32"/>
    <mergeCell ref="B38:AD38"/>
    <mergeCell ref="B45:AD45"/>
    <mergeCell ref="B1:AD1"/>
    <mergeCell ref="B2:AD2"/>
    <mergeCell ref="W3:AD3"/>
    <mergeCell ref="B6:AD6"/>
    <mergeCell ref="B12:AD12"/>
  </mergeCells>
  <pageMargins left="0.23622047244094491" right="0.15748031496062992" top="0.78740157480314965" bottom="0.78740157480314965" header="0.31496062992125984" footer="0.23622047244094491"/>
  <pageSetup paperSize="9" scale="2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abSelected="1" zoomScaleNormal="100" zoomScaleSheetLayoutView="90" workbookViewId="0">
      <pane xSplit="3" ySplit="4" topLeftCell="L59" activePane="bottomRight" state="frozen"/>
      <selection pane="topRight" activeCell="D1" sqref="D1"/>
      <selection pane="bottomLeft" activeCell="A5" sqref="A5"/>
      <selection pane="bottomRight" activeCell="AC70" sqref="AC70:AD70"/>
    </sheetView>
  </sheetViews>
  <sheetFormatPr defaultColWidth="11.42578125" defaultRowHeight="15" x14ac:dyDescent="0.25"/>
  <cols>
    <col min="1" max="1" width="6.28515625" style="15" customWidth="1"/>
    <col min="2" max="2" width="27.85546875" style="8" customWidth="1"/>
    <col min="3" max="3" width="8.5703125" style="8" bestFit="1" customWidth="1"/>
    <col min="4" max="15" width="11.42578125" style="8" customWidth="1"/>
    <col min="16" max="16384" width="11.42578125" style="8"/>
  </cols>
  <sheetData>
    <row r="1" spans="1:30" ht="18.75" customHeight="1" x14ac:dyDescent="0.3">
      <c r="B1" s="45" t="s">
        <v>52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18.75" customHeight="1" x14ac:dyDescent="0.3">
      <c r="B2" s="46" t="s">
        <v>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8.75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  <c r="W3" s="47" t="s">
        <v>55</v>
      </c>
      <c r="X3" s="47"/>
      <c r="Y3" s="47"/>
      <c r="Z3" s="47"/>
      <c r="AA3" s="47"/>
      <c r="AB3" s="47"/>
      <c r="AC3" s="47"/>
      <c r="AD3" s="47"/>
    </row>
    <row r="4" spans="1:30" ht="19.5" thickBot="1" x14ac:dyDescent="0.3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30" ht="16.5" thickBot="1" x14ac:dyDescent="0.3">
      <c r="A5" s="16"/>
      <c r="B5" s="9"/>
      <c r="C5" s="10" t="s">
        <v>5</v>
      </c>
      <c r="D5" s="10">
        <v>1990</v>
      </c>
      <c r="E5" s="10">
        <v>1995</v>
      </c>
      <c r="F5" s="10">
        <v>2000</v>
      </c>
      <c r="G5" s="10">
        <v>2001</v>
      </c>
      <c r="H5" s="10">
        <v>2002</v>
      </c>
      <c r="I5" s="10">
        <v>2003</v>
      </c>
      <c r="J5" s="10">
        <v>2004</v>
      </c>
      <c r="K5" s="10">
        <v>2005</v>
      </c>
      <c r="L5" s="10">
        <v>2006</v>
      </c>
      <c r="M5" s="10">
        <v>2007</v>
      </c>
      <c r="N5" s="10">
        <v>2008</v>
      </c>
      <c r="O5" s="10">
        <v>2009</v>
      </c>
      <c r="P5" s="10">
        <v>2010</v>
      </c>
      <c r="Q5" s="10">
        <v>2011</v>
      </c>
      <c r="R5" s="10">
        <v>2012</v>
      </c>
      <c r="S5" s="10">
        <v>2013</v>
      </c>
      <c r="T5" s="10">
        <v>2014</v>
      </c>
      <c r="U5" s="10">
        <v>2015</v>
      </c>
      <c r="V5" s="10">
        <v>2016</v>
      </c>
      <c r="W5" s="10">
        <v>2017</v>
      </c>
      <c r="X5" s="10">
        <v>2018</v>
      </c>
      <c r="Y5" s="10">
        <v>2019</v>
      </c>
      <c r="Z5" s="10">
        <v>2020</v>
      </c>
      <c r="AA5" s="10">
        <v>2021</v>
      </c>
      <c r="AB5" s="10">
        <v>2022</v>
      </c>
      <c r="AC5" s="10">
        <v>2023</v>
      </c>
      <c r="AD5" s="10">
        <v>2024</v>
      </c>
    </row>
    <row r="6" spans="1:30" ht="15.75" customHeight="1" thickBot="1" x14ac:dyDescent="0.3">
      <c r="A6" s="16"/>
      <c r="B6" s="48" t="s">
        <v>30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/>
    </row>
    <row r="7" spans="1:30" ht="21.75" customHeight="1" thickBot="1" x14ac:dyDescent="0.3">
      <c r="A7" s="17">
        <v>1</v>
      </c>
      <c r="B7" s="2" t="s">
        <v>17</v>
      </c>
      <c r="C7" s="3" t="s">
        <v>1</v>
      </c>
      <c r="D7" s="4">
        <v>1684</v>
      </c>
      <c r="E7" s="4">
        <v>1684</v>
      </c>
      <c r="F7" s="4">
        <v>1688</v>
      </c>
      <c r="G7" s="4">
        <v>2000</v>
      </c>
      <c r="H7" s="4">
        <v>2000</v>
      </c>
      <c r="I7" s="4">
        <v>2000</v>
      </c>
      <c r="J7" s="4">
        <v>2010</v>
      </c>
      <c r="K7" s="4">
        <v>2015</v>
      </c>
      <c r="L7" s="4">
        <v>2500</v>
      </c>
      <c r="M7" s="4">
        <v>2518</v>
      </c>
      <c r="N7" s="4">
        <v>2523</v>
      </c>
      <c r="O7" s="4">
        <v>3000</v>
      </c>
      <c r="P7" s="4">
        <v>3005</v>
      </c>
      <c r="Q7" s="4">
        <v>3022</v>
      </c>
      <c r="R7" s="4">
        <v>3030</v>
      </c>
      <c r="S7" s="4">
        <v>3990</v>
      </c>
      <c r="T7" s="4">
        <v>4000</v>
      </c>
      <c r="U7" s="4">
        <v>4003</v>
      </c>
      <c r="V7" s="4">
        <v>4010</v>
      </c>
      <c r="W7" s="4">
        <v>4027</v>
      </c>
      <c r="X7" s="4">
        <v>4029</v>
      </c>
      <c r="Y7" s="4">
        <v>4032</v>
      </c>
      <c r="Z7" s="4">
        <v>4033</v>
      </c>
      <c r="AA7" s="4">
        <v>4033</v>
      </c>
      <c r="AB7" s="4">
        <v>4034</v>
      </c>
      <c r="AC7" s="4">
        <v>4047</v>
      </c>
      <c r="AD7" s="4">
        <v>4049</v>
      </c>
    </row>
    <row r="8" spans="1:30" ht="33.75" customHeight="1" thickBot="1" x14ac:dyDescent="0.3">
      <c r="A8" s="17">
        <v>2</v>
      </c>
      <c r="B8" s="2" t="s">
        <v>19</v>
      </c>
      <c r="C8" s="3" t="s">
        <v>1</v>
      </c>
      <c r="D8" s="4">
        <v>85</v>
      </c>
      <c r="E8" s="4">
        <v>156</v>
      </c>
      <c r="F8" s="4">
        <v>156</v>
      </c>
      <c r="G8" s="4">
        <v>156</v>
      </c>
      <c r="H8" s="4">
        <v>156</v>
      </c>
      <c r="I8" s="4">
        <v>156</v>
      </c>
      <c r="J8" s="4">
        <v>173</v>
      </c>
      <c r="K8" s="4">
        <v>173</v>
      </c>
      <c r="L8" s="4">
        <v>173</v>
      </c>
      <c r="M8" s="4">
        <v>173</v>
      </c>
      <c r="N8" s="4">
        <v>173</v>
      </c>
      <c r="O8" s="4">
        <v>173</v>
      </c>
      <c r="P8" s="4">
        <v>173</v>
      </c>
      <c r="Q8" s="4">
        <v>182</v>
      </c>
      <c r="R8" s="4">
        <v>182</v>
      </c>
      <c r="S8" s="4">
        <v>182</v>
      </c>
      <c r="T8" s="4">
        <v>189</v>
      </c>
      <c r="U8" s="4">
        <v>189</v>
      </c>
      <c r="V8" s="4">
        <v>189</v>
      </c>
      <c r="W8" s="4">
        <v>189</v>
      </c>
      <c r="X8" s="4">
        <v>189</v>
      </c>
      <c r="Y8" s="4">
        <v>189</v>
      </c>
      <c r="Z8" s="4">
        <v>189</v>
      </c>
      <c r="AA8" s="4">
        <v>189</v>
      </c>
      <c r="AB8" s="4">
        <v>189</v>
      </c>
      <c r="AC8" s="4">
        <v>189</v>
      </c>
      <c r="AD8" s="4">
        <v>189</v>
      </c>
    </row>
    <row r="9" spans="1:30" ht="33.75" customHeight="1" thickBot="1" x14ac:dyDescent="0.3">
      <c r="A9" s="17">
        <v>3</v>
      </c>
      <c r="B9" s="2" t="s">
        <v>19</v>
      </c>
      <c r="C9" s="3" t="s">
        <v>0</v>
      </c>
      <c r="D9" s="11">
        <f>IF(D7="", "n/a", D8/D7)</f>
        <v>5.0475059382422804E-2</v>
      </c>
      <c r="E9" s="11">
        <f t="shared" ref="E9:S9" si="0">IF(E7="", "n/a", E8/E7)</f>
        <v>9.2636579572446559E-2</v>
      </c>
      <c r="F9" s="11">
        <f t="shared" si="0"/>
        <v>9.2417061611374404E-2</v>
      </c>
      <c r="G9" s="11">
        <f t="shared" si="0"/>
        <v>7.8E-2</v>
      </c>
      <c r="H9" s="11">
        <f t="shared" si="0"/>
        <v>7.8E-2</v>
      </c>
      <c r="I9" s="11">
        <f t="shared" si="0"/>
        <v>7.8E-2</v>
      </c>
      <c r="J9" s="11">
        <f t="shared" si="0"/>
        <v>8.6069651741293537E-2</v>
      </c>
      <c r="K9" s="11">
        <f t="shared" si="0"/>
        <v>8.5856079404466504E-2</v>
      </c>
      <c r="L9" s="11">
        <f t="shared" si="0"/>
        <v>6.9199999999999998E-2</v>
      </c>
      <c r="M9" s="11">
        <f t="shared" si="0"/>
        <v>6.8705321683876094E-2</v>
      </c>
      <c r="N9" s="11">
        <f t="shared" si="0"/>
        <v>6.8569163694015056E-2</v>
      </c>
      <c r="O9" s="11">
        <f t="shared" si="0"/>
        <v>5.7666666666666665E-2</v>
      </c>
      <c r="P9" s="11">
        <f t="shared" si="0"/>
        <v>5.7570715474209652E-2</v>
      </c>
      <c r="Q9" s="11">
        <f t="shared" si="0"/>
        <v>6.0225016545334215E-2</v>
      </c>
      <c r="R9" s="11">
        <f t="shared" si="0"/>
        <v>6.0066006600660068E-2</v>
      </c>
      <c r="S9" s="11">
        <f t="shared" si="0"/>
        <v>4.5614035087719301E-2</v>
      </c>
      <c r="T9" s="11">
        <f t="shared" ref="T9:Y9" si="1">IF(T7="", "n/a", T8/T7)</f>
        <v>4.725E-2</v>
      </c>
      <c r="U9" s="11">
        <f t="shared" si="1"/>
        <v>4.7214589058206344E-2</v>
      </c>
      <c r="V9" s="11">
        <f t="shared" si="1"/>
        <v>4.7132169576059847E-2</v>
      </c>
      <c r="W9" s="11">
        <f t="shared" si="1"/>
        <v>4.6933200893965729E-2</v>
      </c>
      <c r="X9" s="11">
        <f t="shared" si="1"/>
        <v>4.6909903201787041E-2</v>
      </c>
      <c r="Y9" s="11">
        <f t="shared" si="1"/>
        <v>4.6875E-2</v>
      </c>
      <c r="Z9" s="11">
        <f t="shared" ref="Z9:AD9" si="2">IF(Z7="", "n/a", Z8/Z7)</f>
        <v>4.6863377138606499E-2</v>
      </c>
      <c r="AA9" s="11">
        <f t="shared" si="2"/>
        <v>4.6863377138606499E-2</v>
      </c>
      <c r="AB9" s="11">
        <f t="shared" si="2"/>
        <v>4.6851760039662863E-2</v>
      </c>
      <c r="AC9" s="11">
        <f t="shared" si="2"/>
        <v>4.6701260192735357E-2</v>
      </c>
      <c r="AD9" s="11">
        <f t="shared" si="2"/>
        <v>4.6678192146208941E-2</v>
      </c>
    </row>
    <row r="10" spans="1:30" ht="33.75" customHeight="1" thickBot="1" x14ac:dyDescent="0.3">
      <c r="A10" s="17">
        <v>4</v>
      </c>
      <c r="B10" s="6" t="s">
        <v>23</v>
      </c>
      <c r="C10" s="3" t="s">
        <v>1</v>
      </c>
      <c r="D10" s="4">
        <f t="shared" ref="D10:I10" si="3">D13+D15+D17</f>
        <v>79</v>
      </c>
      <c r="E10" s="4">
        <f t="shared" si="3"/>
        <v>149</v>
      </c>
      <c r="F10" s="4">
        <f t="shared" si="3"/>
        <v>149</v>
      </c>
      <c r="G10" s="4">
        <f t="shared" si="3"/>
        <v>149</v>
      </c>
      <c r="H10" s="4">
        <f t="shared" si="3"/>
        <v>149</v>
      </c>
      <c r="I10" s="4">
        <f t="shared" si="3"/>
        <v>149</v>
      </c>
      <c r="J10" s="4">
        <f t="shared" ref="J10:U10" si="4">J13+J15+J17</f>
        <v>149</v>
      </c>
      <c r="K10" s="4">
        <f t="shared" si="4"/>
        <v>149</v>
      </c>
      <c r="L10" s="4">
        <f t="shared" si="4"/>
        <v>149</v>
      </c>
      <c r="M10" s="4">
        <f t="shared" si="4"/>
        <v>149</v>
      </c>
      <c r="N10" s="4">
        <f t="shared" si="4"/>
        <v>149</v>
      </c>
      <c r="O10" s="4">
        <f t="shared" si="4"/>
        <v>149</v>
      </c>
      <c r="P10" s="4">
        <f t="shared" si="4"/>
        <v>149</v>
      </c>
      <c r="Q10" s="14" t="s">
        <v>3</v>
      </c>
      <c r="R10" s="14" t="s">
        <v>3</v>
      </c>
      <c r="S10" s="14" t="s">
        <v>3</v>
      </c>
      <c r="T10" s="4">
        <f t="shared" si="4"/>
        <v>160</v>
      </c>
      <c r="U10" s="4">
        <f t="shared" si="4"/>
        <v>160</v>
      </c>
      <c r="V10" s="4">
        <v>160</v>
      </c>
      <c r="W10" s="4">
        <v>160</v>
      </c>
      <c r="X10" s="4">
        <v>160</v>
      </c>
      <c r="Y10" s="4">
        <v>160</v>
      </c>
      <c r="Z10" s="4">
        <v>160</v>
      </c>
      <c r="AA10" s="4">
        <v>160</v>
      </c>
      <c r="AB10" s="4">
        <v>160</v>
      </c>
      <c r="AC10" s="4">
        <v>160</v>
      </c>
      <c r="AD10" s="4">
        <v>160</v>
      </c>
    </row>
    <row r="11" spans="1:30" ht="33.75" customHeight="1" thickBot="1" x14ac:dyDescent="0.3">
      <c r="A11" s="18">
        <v>5</v>
      </c>
      <c r="B11" s="40" t="s">
        <v>23</v>
      </c>
      <c r="C11" s="7" t="s">
        <v>0</v>
      </c>
      <c r="D11" s="32">
        <f>IF(D7="", "n/a", D10/D7)</f>
        <v>4.6912114014251778E-2</v>
      </c>
      <c r="E11" s="32">
        <f t="shared" ref="E11:P11" si="5">IF(E7="", "n/a", E10/E7)</f>
        <v>8.8479809976247034E-2</v>
      </c>
      <c r="F11" s="32">
        <f t="shared" si="5"/>
        <v>8.8270142180094782E-2</v>
      </c>
      <c r="G11" s="32">
        <f t="shared" si="5"/>
        <v>7.4499999999999997E-2</v>
      </c>
      <c r="H11" s="32">
        <f t="shared" si="5"/>
        <v>7.4499999999999997E-2</v>
      </c>
      <c r="I11" s="32">
        <f t="shared" si="5"/>
        <v>7.4499999999999997E-2</v>
      </c>
      <c r="J11" s="32">
        <f t="shared" si="5"/>
        <v>7.4129353233830853E-2</v>
      </c>
      <c r="K11" s="32">
        <f t="shared" si="5"/>
        <v>7.3945409429280393E-2</v>
      </c>
      <c r="L11" s="32">
        <f t="shared" si="5"/>
        <v>5.96E-2</v>
      </c>
      <c r="M11" s="32">
        <f t="shared" si="5"/>
        <v>5.9173947577442418E-2</v>
      </c>
      <c r="N11" s="32">
        <f t="shared" si="5"/>
        <v>5.905667855727309E-2</v>
      </c>
      <c r="O11" s="32">
        <f t="shared" si="5"/>
        <v>4.9666666666666665E-2</v>
      </c>
      <c r="P11" s="32">
        <f t="shared" si="5"/>
        <v>4.9584026622296176E-2</v>
      </c>
      <c r="Q11" s="32" t="s">
        <v>3</v>
      </c>
      <c r="R11" s="32" t="s">
        <v>3</v>
      </c>
      <c r="S11" s="32" t="s">
        <v>3</v>
      </c>
      <c r="T11" s="32">
        <f t="shared" ref="T11:Y11" si="6">IF(T7="", "n/a", T10/T7)</f>
        <v>0.04</v>
      </c>
      <c r="U11" s="32">
        <f t="shared" si="6"/>
        <v>3.9970022483137649E-2</v>
      </c>
      <c r="V11" s="32">
        <f t="shared" si="6"/>
        <v>3.9900249376558602E-2</v>
      </c>
      <c r="W11" s="32">
        <f t="shared" si="6"/>
        <v>3.9731810280605913E-2</v>
      </c>
      <c r="X11" s="32">
        <f t="shared" si="6"/>
        <v>3.9712087366592208E-2</v>
      </c>
      <c r="Y11" s="32">
        <f t="shared" si="6"/>
        <v>3.968253968253968E-2</v>
      </c>
      <c r="Z11" s="32">
        <f t="shared" ref="Z11:AD11" si="7">IF(Z7="", "n/a", Z10/Z7)</f>
        <v>3.9672700223158941E-2</v>
      </c>
      <c r="AA11" s="32">
        <f t="shared" si="7"/>
        <v>3.9672700223158941E-2</v>
      </c>
      <c r="AB11" s="32">
        <f t="shared" si="7"/>
        <v>3.966286564204264E-2</v>
      </c>
      <c r="AC11" s="32">
        <f t="shared" si="7"/>
        <v>3.9535458364220413E-2</v>
      </c>
      <c r="AD11" s="32">
        <f t="shared" si="7"/>
        <v>3.9515929859224502E-2</v>
      </c>
    </row>
    <row r="12" spans="1:30" ht="15" customHeight="1" thickBot="1" x14ac:dyDescent="0.3">
      <c r="A12" s="33"/>
      <c r="B12" s="51" t="s">
        <v>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3"/>
    </row>
    <row r="13" spans="1:30" ht="48" thickBot="1" x14ac:dyDescent="0.3">
      <c r="A13" s="19">
        <v>6</v>
      </c>
      <c r="B13" s="5" t="s">
        <v>44</v>
      </c>
      <c r="C13" s="3" t="s">
        <v>1</v>
      </c>
      <c r="D13" s="4">
        <v>11</v>
      </c>
      <c r="E13" s="4">
        <v>39</v>
      </c>
      <c r="F13" s="4">
        <v>39</v>
      </c>
      <c r="G13" s="4">
        <v>39</v>
      </c>
      <c r="H13" s="4">
        <v>39</v>
      </c>
      <c r="I13" s="4">
        <v>39</v>
      </c>
      <c r="J13" s="4">
        <v>40</v>
      </c>
      <c r="K13" s="4">
        <v>40</v>
      </c>
      <c r="L13" s="4">
        <v>40</v>
      </c>
      <c r="M13" s="4">
        <v>40</v>
      </c>
      <c r="N13" s="4">
        <v>40</v>
      </c>
      <c r="O13" s="4">
        <v>40</v>
      </c>
      <c r="P13" s="4">
        <v>40</v>
      </c>
      <c r="Q13" s="14" t="s">
        <v>3</v>
      </c>
      <c r="R13" s="14" t="s">
        <v>3</v>
      </c>
      <c r="S13" s="14" t="s">
        <v>3</v>
      </c>
      <c r="T13" s="4">
        <v>62</v>
      </c>
      <c r="U13" s="4">
        <v>62</v>
      </c>
      <c r="V13" s="4">
        <v>62</v>
      </c>
      <c r="W13" s="4">
        <v>62</v>
      </c>
      <c r="X13" s="4">
        <v>62</v>
      </c>
      <c r="Y13" s="4">
        <v>62</v>
      </c>
      <c r="Z13" s="4">
        <v>62</v>
      </c>
      <c r="AA13" s="4">
        <v>62</v>
      </c>
      <c r="AB13" s="4">
        <v>62</v>
      </c>
      <c r="AC13" s="4">
        <v>62</v>
      </c>
      <c r="AD13" s="4">
        <v>62</v>
      </c>
    </row>
    <row r="14" spans="1:30" ht="48" thickBot="1" x14ac:dyDescent="0.3">
      <c r="A14" s="17">
        <v>7</v>
      </c>
      <c r="B14" s="5" t="s">
        <v>44</v>
      </c>
      <c r="C14" s="3" t="s">
        <v>0</v>
      </c>
      <c r="D14" s="11">
        <f>IF(D7="", "n/a", D13/D7)</f>
        <v>6.5320665083135393E-3</v>
      </c>
      <c r="E14" s="11">
        <f t="shared" ref="E14:U14" si="8">IF(E7="", "n/a", E13/E7)</f>
        <v>2.315914489311164E-2</v>
      </c>
      <c r="F14" s="11">
        <f t="shared" si="8"/>
        <v>2.3104265402843601E-2</v>
      </c>
      <c r="G14" s="11">
        <f t="shared" si="8"/>
        <v>1.95E-2</v>
      </c>
      <c r="H14" s="11">
        <f t="shared" si="8"/>
        <v>1.95E-2</v>
      </c>
      <c r="I14" s="11">
        <f t="shared" si="8"/>
        <v>1.95E-2</v>
      </c>
      <c r="J14" s="11">
        <f t="shared" si="8"/>
        <v>1.9900497512437811E-2</v>
      </c>
      <c r="K14" s="11">
        <f t="shared" si="8"/>
        <v>1.9851116625310174E-2</v>
      </c>
      <c r="L14" s="11">
        <f t="shared" si="8"/>
        <v>1.6E-2</v>
      </c>
      <c r="M14" s="11">
        <f t="shared" si="8"/>
        <v>1.5885623510722795E-2</v>
      </c>
      <c r="N14" s="11">
        <f t="shared" si="8"/>
        <v>1.5854141894569955E-2</v>
      </c>
      <c r="O14" s="11">
        <f t="shared" si="8"/>
        <v>1.3333333333333334E-2</v>
      </c>
      <c r="P14" s="11">
        <f t="shared" si="8"/>
        <v>1.3311148086522463E-2</v>
      </c>
      <c r="Q14" s="11" t="s">
        <v>3</v>
      </c>
      <c r="R14" s="11" t="s">
        <v>3</v>
      </c>
      <c r="S14" s="11" t="s">
        <v>3</v>
      </c>
      <c r="T14" s="11">
        <f t="shared" si="8"/>
        <v>1.55E-2</v>
      </c>
      <c r="U14" s="11">
        <f t="shared" si="8"/>
        <v>1.5488383712215838E-2</v>
      </c>
      <c r="V14" s="11">
        <f t="shared" ref="V14:AD14" si="9">IF(V7="", "n/a", V13/V7)</f>
        <v>1.5461346633416459E-2</v>
      </c>
      <c r="W14" s="11">
        <f t="shared" si="9"/>
        <v>1.539607648373479E-2</v>
      </c>
      <c r="X14" s="11">
        <f t="shared" si="9"/>
        <v>1.5388433854554479E-2</v>
      </c>
      <c r="Y14" s="11">
        <f t="shared" si="9"/>
        <v>1.5376984126984126E-2</v>
      </c>
      <c r="Z14" s="11">
        <f t="shared" si="9"/>
        <v>1.537317133647409E-2</v>
      </c>
      <c r="AA14" s="11">
        <f t="shared" si="9"/>
        <v>1.537317133647409E-2</v>
      </c>
      <c r="AB14" s="11">
        <f t="shared" si="9"/>
        <v>1.5369360436291522E-2</v>
      </c>
      <c r="AC14" s="11">
        <f t="shared" si="9"/>
        <v>1.5319990116135409E-2</v>
      </c>
      <c r="AD14" s="11">
        <f t="shared" si="9"/>
        <v>1.5312422820449494E-2</v>
      </c>
    </row>
    <row r="15" spans="1:30" ht="27" customHeight="1" thickBot="1" x14ac:dyDescent="0.3">
      <c r="A15" s="19">
        <v>8</v>
      </c>
      <c r="B15" s="5" t="s">
        <v>20</v>
      </c>
      <c r="C15" s="3" t="s">
        <v>1</v>
      </c>
      <c r="D15" s="4">
        <v>46</v>
      </c>
      <c r="E15" s="4">
        <v>17</v>
      </c>
      <c r="F15" s="4">
        <v>17</v>
      </c>
      <c r="G15" s="4">
        <v>17</v>
      </c>
      <c r="H15" s="4">
        <v>17</v>
      </c>
      <c r="I15" s="4">
        <v>17</v>
      </c>
      <c r="J15" s="4">
        <v>57</v>
      </c>
      <c r="K15" s="4">
        <v>57</v>
      </c>
      <c r="L15" s="4">
        <v>57</v>
      </c>
      <c r="M15" s="4">
        <v>57</v>
      </c>
      <c r="N15" s="4">
        <v>57</v>
      </c>
      <c r="O15" s="4">
        <v>57</v>
      </c>
      <c r="P15" s="4">
        <v>57</v>
      </c>
      <c r="Q15" s="14" t="s">
        <v>3</v>
      </c>
      <c r="R15" s="14" t="s">
        <v>3</v>
      </c>
      <c r="S15" s="14" t="s">
        <v>3</v>
      </c>
      <c r="T15" s="4">
        <v>52</v>
      </c>
      <c r="U15" s="4">
        <v>52</v>
      </c>
      <c r="V15" s="4">
        <v>52</v>
      </c>
      <c r="W15" s="4">
        <v>52</v>
      </c>
      <c r="X15" s="4">
        <v>52</v>
      </c>
      <c r="Y15" s="4">
        <v>52</v>
      </c>
      <c r="Z15" s="4">
        <v>52</v>
      </c>
      <c r="AA15" s="4">
        <v>52</v>
      </c>
      <c r="AB15" s="4">
        <v>52</v>
      </c>
      <c r="AC15" s="4">
        <v>52</v>
      </c>
      <c r="AD15" s="4">
        <v>52</v>
      </c>
    </row>
    <row r="16" spans="1:30" ht="27" customHeight="1" thickBot="1" x14ac:dyDescent="0.3">
      <c r="A16" s="17">
        <v>9</v>
      </c>
      <c r="B16" s="5" t="s">
        <v>20</v>
      </c>
      <c r="C16" s="3" t="s">
        <v>0</v>
      </c>
      <c r="D16" s="13">
        <f>IF(D7="", "n/a", D15/D7)</f>
        <v>2.7315914489311165E-2</v>
      </c>
      <c r="E16" s="13">
        <f t="shared" ref="E16:U16" si="10">IF(E7="", "n/a", E15/E7)</f>
        <v>1.0095011876484561E-2</v>
      </c>
      <c r="F16" s="13">
        <f t="shared" si="10"/>
        <v>1.0071090047393365E-2</v>
      </c>
      <c r="G16" s="13">
        <f t="shared" si="10"/>
        <v>8.5000000000000006E-3</v>
      </c>
      <c r="H16" s="13">
        <f t="shared" si="10"/>
        <v>8.5000000000000006E-3</v>
      </c>
      <c r="I16" s="13">
        <f>IF(I7="", "n/a", I15/I7)</f>
        <v>8.5000000000000006E-3</v>
      </c>
      <c r="J16" s="13">
        <f t="shared" si="10"/>
        <v>2.8358208955223882E-2</v>
      </c>
      <c r="K16" s="13">
        <f t="shared" si="10"/>
        <v>2.8287841191066997E-2</v>
      </c>
      <c r="L16" s="13">
        <f t="shared" si="10"/>
        <v>2.2800000000000001E-2</v>
      </c>
      <c r="M16" s="13">
        <f t="shared" si="10"/>
        <v>2.2637013502779985E-2</v>
      </c>
      <c r="N16" s="13">
        <f t="shared" si="10"/>
        <v>2.2592152199762187E-2</v>
      </c>
      <c r="O16" s="13">
        <f t="shared" si="10"/>
        <v>1.9E-2</v>
      </c>
      <c r="P16" s="13">
        <f t="shared" si="10"/>
        <v>1.8968386023294509E-2</v>
      </c>
      <c r="Q16" s="13" t="s">
        <v>3</v>
      </c>
      <c r="R16" s="13" t="s">
        <v>3</v>
      </c>
      <c r="S16" s="13" t="s">
        <v>3</v>
      </c>
      <c r="T16" s="13">
        <f t="shared" si="10"/>
        <v>1.2999999999999999E-2</v>
      </c>
      <c r="U16" s="13">
        <f t="shared" si="10"/>
        <v>1.2990257307019736E-2</v>
      </c>
      <c r="V16" s="13">
        <f t="shared" ref="V16:AD16" si="11">IF(V7="", "n/a", V15/V7)</f>
        <v>1.2967581047381545E-2</v>
      </c>
      <c r="W16" s="13">
        <f t="shared" si="11"/>
        <v>1.2912838341196921E-2</v>
      </c>
      <c r="X16" s="13">
        <f t="shared" si="11"/>
        <v>1.2906428394142468E-2</v>
      </c>
      <c r="Y16" s="13">
        <f t="shared" si="11"/>
        <v>1.2896825396825396E-2</v>
      </c>
      <c r="Z16" s="13">
        <f t="shared" si="11"/>
        <v>1.2893627572526656E-2</v>
      </c>
      <c r="AA16" s="13">
        <f t="shared" si="11"/>
        <v>1.2893627572526656E-2</v>
      </c>
      <c r="AB16" s="13">
        <f t="shared" si="11"/>
        <v>1.2890431333663858E-2</v>
      </c>
      <c r="AC16" s="13">
        <f t="shared" si="11"/>
        <v>1.2849023968371634E-2</v>
      </c>
      <c r="AD16" s="13">
        <f t="shared" si="11"/>
        <v>1.2842677204247963E-2</v>
      </c>
    </row>
    <row r="17" spans="1:30" ht="27" customHeight="1" thickBot="1" x14ac:dyDescent="0.3">
      <c r="A17" s="19">
        <v>10</v>
      </c>
      <c r="B17" s="5" t="s">
        <v>22</v>
      </c>
      <c r="C17" s="3" t="s">
        <v>1</v>
      </c>
      <c r="D17" s="4">
        <v>22</v>
      </c>
      <c r="E17" s="4">
        <v>93</v>
      </c>
      <c r="F17" s="4">
        <v>93</v>
      </c>
      <c r="G17" s="4">
        <v>93</v>
      </c>
      <c r="H17" s="4">
        <v>93</v>
      </c>
      <c r="I17" s="4">
        <v>93</v>
      </c>
      <c r="J17" s="4">
        <v>52</v>
      </c>
      <c r="K17" s="4">
        <v>52</v>
      </c>
      <c r="L17" s="4">
        <v>52</v>
      </c>
      <c r="M17" s="4">
        <v>52</v>
      </c>
      <c r="N17" s="4">
        <v>52</v>
      </c>
      <c r="O17" s="4">
        <v>52</v>
      </c>
      <c r="P17" s="4">
        <v>52</v>
      </c>
      <c r="Q17" s="14" t="s">
        <v>3</v>
      </c>
      <c r="R17" s="14" t="s">
        <v>3</v>
      </c>
      <c r="S17" s="14" t="s">
        <v>3</v>
      </c>
      <c r="T17" s="4">
        <v>46</v>
      </c>
      <c r="U17" s="4">
        <v>46</v>
      </c>
      <c r="V17" s="4">
        <v>46</v>
      </c>
      <c r="W17" s="4">
        <v>46</v>
      </c>
      <c r="X17" s="4">
        <v>46</v>
      </c>
      <c r="Y17" s="4">
        <v>46</v>
      </c>
      <c r="Z17" s="4">
        <v>46</v>
      </c>
      <c r="AA17" s="4">
        <v>46</v>
      </c>
      <c r="AB17" s="4">
        <v>46</v>
      </c>
      <c r="AC17" s="4">
        <v>46</v>
      </c>
      <c r="AD17" s="4">
        <v>46</v>
      </c>
    </row>
    <row r="18" spans="1:30" ht="27" customHeight="1" thickBot="1" x14ac:dyDescent="0.3">
      <c r="A18" s="17">
        <v>11</v>
      </c>
      <c r="B18" s="39" t="s">
        <v>22</v>
      </c>
      <c r="C18" s="7" t="s">
        <v>0</v>
      </c>
      <c r="D18" s="32">
        <f>IF(D7="", "n/a", D17/D7)</f>
        <v>1.3064133016627079E-2</v>
      </c>
      <c r="E18" s="32">
        <f t="shared" ref="E18:U18" si="12">IF(E7="", "n/a", E17/E7)</f>
        <v>5.5225653206650828E-2</v>
      </c>
      <c r="F18" s="32">
        <f t="shared" si="12"/>
        <v>5.509478672985782E-2</v>
      </c>
      <c r="G18" s="32">
        <f t="shared" si="12"/>
        <v>4.65E-2</v>
      </c>
      <c r="H18" s="32">
        <f t="shared" si="12"/>
        <v>4.65E-2</v>
      </c>
      <c r="I18" s="32">
        <f t="shared" si="12"/>
        <v>4.65E-2</v>
      </c>
      <c r="J18" s="32">
        <f t="shared" si="12"/>
        <v>2.5870646766169153E-2</v>
      </c>
      <c r="K18" s="32">
        <f t="shared" si="12"/>
        <v>2.5806451612903226E-2</v>
      </c>
      <c r="L18" s="32">
        <f t="shared" si="12"/>
        <v>2.0799999999999999E-2</v>
      </c>
      <c r="M18" s="32">
        <f t="shared" si="12"/>
        <v>2.0651310563939634E-2</v>
      </c>
      <c r="N18" s="32">
        <f t="shared" si="12"/>
        <v>2.0610384462940945E-2</v>
      </c>
      <c r="O18" s="32">
        <f t="shared" si="12"/>
        <v>1.7333333333333333E-2</v>
      </c>
      <c r="P18" s="32">
        <f t="shared" si="12"/>
        <v>1.7304492512479203E-2</v>
      </c>
      <c r="Q18" s="32" t="s">
        <v>3</v>
      </c>
      <c r="R18" s="32" t="s">
        <v>3</v>
      </c>
      <c r="S18" s="32" t="s">
        <v>3</v>
      </c>
      <c r="T18" s="32">
        <f t="shared" si="12"/>
        <v>1.15E-2</v>
      </c>
      <c r="U18" s="32">
        <f t="shared" si="12"/>
        <v>1.1491381463902073E-2</v>
      </c>
      <c r="V18" s="32">
        <f t="shared" ref="V18:AD18" si="13">IF(V7="", "n/a", V17/V7)</f>
        <v>1.1471321695760598E-2</v>
      </c>
      <c r="W18" s="32">
        <f t="shared" si="13"/>
        <v>1.1422895455674199E-2</v>
      </c>
      <c r="X18" s="32">
        <f t="shared" si="13"/>
        <v>1.1417225117895259E-2</v>
      </c>
      <c r="Y18" s="32">
        <f t="shared" si="13"/>
        <v>1.1408730158730158E-2</v>
      </c>
      <c r="Z18" s="32">
        <f t="shared" si="13"/>
        <v>1.1405901314158196E-2</v>
      </c>
      <c r="AA18" s="32">
        <f t="shared" si="13"/>
        <v>1.1405901314158196E-2</v>
      </c>
      <c r="AB18" s="32">
        <f t="shared" si="13"/>
        <v>1.1403073872087258E-2</v>
      </c>
      <c r="AC18" s="32">
        <f t="shared" si="13"/>
        <v>1.1366444279713369E-2</v>
      </c>
      <c r="AD18" s="32">
        <f t="shared" si="13"/>
        <v>1.1360829834527044E-2</v>
      </c>
    </row>
    <row r="19" spans="1:30" ht="16.5" thickBot="1" x14ac:dyDescent="0.3">
      <c r="A19" s="17"/>
      <c r="B19" s="48" t="s">
        <v>31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</row>
    <row r="20" spans="1:30" ht="21.75" customHeight="1" thickBot="1" x14ac:dyDescent="0.3">
      <c r="A20" s="17">
        <v>12</v>
      </c>
      <c r="B20" s="2" t="s">
        <v>17</v>
      </c>
      <c r="C20" s="3" t="s">
        <v>1</v>
      </c>
      <c r="D20" s="4">
        <v>445</v>
      </c>
      <c r="E20" s="4">
        <v>445</v>
      </c>
      <c r="F20" s="4">
        <v>445</v>
      </c>
      <c r="G20" s="4">
        <v>445</v>
      </c>
      <c r="H20" s="4">
        <v>445</v>
      </c>
      <c r="I20" s="4">
        <v>445</v>
      </c>
      <c r="J20" s="4">
        <v>445</v>
      </c>
      <c r="K20" s="4">
        <v>445</v>
      </c>
      <c r="L20" s="4">
        <v>445</v>
      </c>
      <c r="M20" s="4">
        <v>445</v>
      </c>
      <c r="N20" s="4">
        <v>445</v>
      </c>
      <c r="O20" s="4">
        <v>445</v>
      </c>
      <c r="P20" s="4">
        <v>440</v>
      </c>
      <c r="Q20" s="4">
        <v>435</v>
      </c>
      <c r="R20" s="4">
        <v>433</v>
      </c>
      <c r="S20" s="4">
        <v>433</v>
      </c>
      <c r="T20" s="4">
        <v>433</v>
      </c>
      <c r="U20" s="4">
        <v>433</v>
      </c>
      <c r="V20" s="4">
        <v>435</v>
      </c>
      <c r="W20" s="4">
        <v>437</v>
      </c>
      <c r="X20" s="4">
        <v>437</v>
      </c>
      <c r="Y20" s="4">
        <v>437</v>
      </c>
      <c r="Z20" s="4">
        <v>437</v>
      </c>
      <c r="AA20" s="4">
        <v>437</v>
      </c>
      <c r="AB20" s="4">
        <v>437</v>
      </c>
      <c r="AC20" s="4">
        <v>437</v>
      </c>
      <c r="AD20" s="4">
        <v>437</v>
      </c>
    </row>
    <row r="21" spans="1:30" ht="33.75" customHeight="1" thickBot="1" x14ac:dyDescent="0.3">
      <c r="A21" s="17">
        <v>13</v>
      </c>
      <c r="B21" s="2" t="s">
        <v>19</v>
      </c>
      <c r="C21" s="3" t="s">
        <v>1</v>
      </c>
      <c r="D21" s="4">
        <v>0</v>
      </c>
      <c r="E21" s="4">
        <v>15</v>
      </c>
      <c r="F21" s="4">
        <v>15</v>
      </c>
      <c r="G21" s="4">
        <v>15</v>
      </c>
      <c r="H21" s="4">
        <v>15</v>
      </c>
      <c r="I21" s="4">
        <v>15</v>
      </c>
      <c r="J21" s="4">
        <v>27</v>
      </c>
      <c r="K21" s="4">
        <v>27</v>
      </c>
      <c r="L21" s="4">
        <v>27</v>
      </c>
      <c r="M21" s="4">
        <v>27</v>
      </c>
      <c r="N21" s="4">
        <v>27</v>
      </c>
      <c r="O21" s="4">
        <v>27</v>
      </c>
      <c r="P21" s="4">
        <v>27</v>
      </c>
      <c r="Q21" s="4">
        <v>31</v>
      </c>
      <c r="R21" s="4">
        <v>31</v>
      </c>
      <c r="S21" s="4">
        <v>31</v>
      </c>
      <c r="T21" s="4">
        <v>34</v>
      </c>
      <c r="U21" s="4">
        <v>34</v>
      </c>
      <c r="V21" s="4">
        <v>34</v>
      </c>
      <c r="W21" s="4">
        <v>34</v>
      </c>
      <c r="X21" s="4">
        <v>34</v>
      </c>
      <c r="Y21" s="4">
        <v>34</v>
      </c>
      <c r="Z21" s="4">
        <v>34</v>
      </c>
      <c r="AA21" s="4">
        <v>34</v>
      </c>
      <c r="AB21" s="4">
        <v>34</v>
      </c>
      <c r="AC21" s="4">
        <v>34</v>
      </c>
      <c r="AD21" s="4">
        <v>34</v>
      </c>
    </row>
    <row r="22" spans="1:30" ht="33.75" customHeight="1" thickBot="1" x14ac:dyDescent="0.3">
      <c r="A22" s="17">
        <v>14</v>
      </c>
      <c r="B22" s="2" t="s">
        <v>19</v>
      </c>
      <c r="C22" s="3" t="s">
        <v>0</v>
      </c>
      <c r="D22" s="11">
        <f>IF(D20="", "n/a", D21/D20)</f>
        <v>0</v>
      </c>
      <c r="E22" s="11">
        <f t="shared" ref="E22:U22" si="14">IF(E20="", "n/a", E21/E20)</f>
        <v>3.3707865168539325E-2</v>
      </c>
      <c r="F22" s="11">
        <f t="shared" si="14"/>
        <v>3.3707865168539325E-2</v>
      </c>
      <c r="G22" s="11">
        <f t="shared" si="14"/>
        <v>3.3707865168539325E-2</v>
      </c>
      <c r="H22" s="11">
        <f t="shared" si="14"/>
        <v>3.3707865168539325E-2</v>
      </c>
      <c r="I22" s="11">
        <f t="shared" si="14"/>
        <v>3.3707865168539325E-2</v>
      </c>
      <c r="J22" s="11">
        <f t="shared" si="14"/>
        <v>6.0674157303370786E-2</v>
      </c>
      <c r="K22" s="11">
        <f t="shared" si="14"/>
        <v>6.0674157303370786E-2</v>
      </c>
      <c r="L22" s="11">
        <f t="shared" si="14"/>
        <v>6.0674157303370786E-2</v>
      </c>
      <c r="M22" s="11">
        <f t="shared" si="14"/>
        <v>6.0674157303370786E-2</v>
      </c>
      <c r="N22" s="11">
        <f t="shared" si="14"/>
        <v>6.0674157303370786E-2</v>
      </c>
      <c r="O22" s="11">
        <f t="shared" si="14"/>
        <v>6.0674157303370786E-2</v>
      </c>
      <c r="P22" s="11">
        <f t="shared" si="14"/>
        <v>6.1363636363636363E-2</v>
      </c>
      <c r="Q22" s="11">
        <f t="shared" si="14"/>
        <v>7.1264367816091953E-2</v>
      </c>
      <c r="R22" s="11">
        <f t="shared" si="14"/>
        <v>7.1593533487297925E-2</v>
      </c>
      <c r="S22" s="11">
        <f t="shared" si="14"/>
        <v>7.1593533487297925E-2</v>
      </c>
      <c r="T22" s="11">
        <f t="shared" si="14"/>
        <v>7.8521939953810627E-2</v>
      </c>
      <c r="U22" s="11">
        <f t="shared" si="14"/>
        <v>7.8521939953810627E-2</v>
      </c>
      <c r="V22" s="11">
        <f t="shared" ref="V22:AD22" si="15">IF(V20="", "n/a", V21/V20)</f>
        <v>7.8160919540229884E-2</v>
      </c>
      <c r="W22" s="11">
        <f t="shared" si="15"/>
        <v>7.780320366132723E-2</v>
      </c>
      <c r="X22" s="11">
        <f t="shared" si="15"/>
        <v>7.780320366132723E-2</v>
      </c>
      <c r="Y22" s="11">
        <f t="shared" si="15"/>
        <v>7.780320366132723E-2</v>
      </c>
      <c r="Z22" s="11">
        <f t="shared" si="15"/>
        <v>7.780320366132723E-2</v>
      </c>
      <c r="AA22" s="11">
        <f t="shared" si="15"/>
        <v>7.780320366132723E-2</v>
      </c>
      <c r="AB22" s="11">
        <f t="shared" si="15"/>
        <v>7.780320366132723E-2</v>
      </c>
      <c r="AC22" s="11">
        <f t="shared" si="15"/>
        <v>7.780320366132723E-2</v>
      </c>
      <c r="AD22" s="11">
        <f t="shared" si="15"/>
        <v>7.780320366132723E-2</v>
      </c>
    </row>
    <row r="23" spans="1:30" ht="33.75" customHeight="1" thickBot="1" x14ac:dyDescent="0.3">
      <c r="A23" s="17">
        <v>15</v>
      </c>
      <c r="B23" s="38" t="s">
        <v>23</v>
      </c>
      <c r="C23" s="3" t="s">
        <v>1</v>
      </c>
      <c r="D23" s="12">
        <v>0</v>
      </c>
      <c r="E23" s="4">
        <f>E26+E28+E30</f>
        <v>15</v>
      </c>
      <c r="F23" s="4">
        <f>F26+F28+F30</f>
        <v>15</v>
      </c>
      <c r="G23" s="4">
        <f>G26+G28+G30</f>
        <v>15</v>
      </c>
      <c r="H23" s="4">
        <f>H26+H28+H30</f>
        <v>15</v>
      </c>
      <c r="I23" s="4">
        <f>I26+I28+I30</f>
        <v>15</v>
      </c>
      <c r="J23" s="4">
        <v>27</v>
      </c>
      <c r="K23" s="4">
        <f>K26+K28+K30</f>
        <v>27</v>
      </c>
      <c r="L23" s="4">
        <f t="shared" ref="L23:U23" si="16">L26+L28+L30</f>
        <v>27</v>
      </c>
      <c r="M23" s="4">
        <f t="shared" si="16"/>
        <v>27</v>
      </c>
      <c r="N23" s="4">
        <f t="shared" si="16"/>
        <v>27</v>
      </c>
      <c r="O23" s="4">
        <f t="shared" si="16"/>
        <v>27</v>
      </c>
      <c r="P23" s="4">
        <f t="shared" si="16"/>
        <v>27</v>
      </c>
      <c r="Q23" s="14" t="s">
        <v>3</v>
      </c>
      <c r="R23" s="14" t="s">
        <v>3</v>
      </c>
      <c r="S23" s="14" t="s">
        <v>3</v>
      </c>
      <c r="T23" s="4">
        <f t="shared" si="16"/>
        <v>33</v>
      </c>
      <c r="U23" s="4">
        <f t="shared" si="16"/>
        <v>33</v>
      </c>
      <c r="V23" s="4">
        <v>33</v>
      </c>
      <c r="W23" s="4">
        <v>33</v>
      </c>
      <c r="X23" s="4">
        <v>33</v>
      </c>
      <c r="Y23" s="4">
        <v>33</v>
      </c>
      <c r="Z23" s="4">
        <v>33</v>
      </c>
      <c r="AA23" s="4">
        <v>33</v>
      </c>
      <c r="AB23" s="4">
        <v>33</v>
      </c>
      <c r="AC23" s="4">
        <v>33</v>
      </c>
      <c r="AD23" s="4">
        <v>33</v>
      </c>
    </row>
    <row r="24" spans="1:30" ht="33.75" customHeight="1" thickBot="1" x14ac:dyDescent="0.3">
      <c r="A24" s="17">
        <v>16</v>
      </c>
      <c r="B24" s="6" t="s">
        <v>23</v>
      </c>
      <c r="C24" s="7" t="s">
        <v>0</v>
      </c>
      <c r="D24" s="32">
        <f>IF(D20="", "n/a", D23/D20)</f>
        <v>0</v>
      </c>
      <c r="E24" s="32">
        <f t="shared" ref="E24:U24" si="17">IF(E20="", "n/a", E23/E20)</f>
        <v>3.3707865168539325E-2</v>
      </c>
      <c r="F24" s="32">
        <f t="shared" si="17"/>
        <v>3.3707865168539325E-2</v>
      </c>
      <c r="G24" s="32">
        <f t="shared" si="17"/>
        <v>3.3707865168539325E-2</v>
      </c>
      <c r="H24" s="32">
        <f t="shared" si="17"/>
        <v>3.3707865168539325E-2</v>
      </c>
      <c r="I24" s="32">
        <f t="shared" si="17"/>
        <v>3.3707865168539325E-2</v>
      </c>
      <c r="J24" s="32">
        <f t="shared" si="17"/>
        <v>6.0674157303370786E-2</v>
      </c>
      <c r="K24" s="32">
        <f t="shared" si="17"/>
        <v>6.0674157303370786E-2</v>
      </c>
      <c r="L24" s="32">
        <f t="shared" si="17"/>
        <v>6.0674157303370786E-2</v>
      </c>
      <c r="M24" s="32">
        <f t="shared" si="17"/>
        <v>6.0674157303370786E-2</v>
      </c>
      <c r="N24" s="32">
        <f t="shared" si="17"/>
        <v>6.0674157303370786E-2</v>
      </c>
      <c r="O24" s="32">
        <f t="shared" si="17"/>
        <v>6.0674157303370786E-2</v>
      </c>
      <c r="P24" s="32">
        <f t="shared" si="17"/>
        <v>6.1363636363636363E-2</v>
      </c>
      <c r="Q24" s="32" t="s">
        <v>3</v>
      </c>
      <c r="R24" s="32" t="s">
        <v>3</v>
      </c>
      <c r="S24" s="32" t="s">
        <v>3</v>
      </c>
      <c r="T24" s="32">
        <f t="shared" si="17"/>
        <v>7.6212471131639717E-2</v>
      </c>
      <c r="U24" s="32">
        <f t="shared" si="17"/>
        <v>7.6212471131639717E-2</v>
      </c>
      <c r="V24" s="32">
        <f t="shared" ref="V24:AD24" si="18">IF(V20="", "n/a", V23/V20)</f>
        <v>7.586206896551724E-2</v>
      </c>
      <c r="W24" s="32">
        <f t="shared" si="18"/>
        <v>7.5514874141876437E-2</v>
      </c>
      <c r="X24" s="32">
        <f t="shared" si="18"/>
        <v>7.5514874141876437E-2</v>
      </c>
      <c r="Y24" s="32">
        <f t="shared" si="18"/>
        <v>7.5514874141876437E-2</v>
      </c>
      <c r="Z24" s="32">
        <f t="shared" si="18"/>
        <v>7.5514874141876437E-2</v>
      </c>
      <c r="AA24" s="32">
        <f t="shared" si="18"/>
        <v>7.5514874141876437E-2</v>
      </c>
      <c r="AB24" s="32">
        <f t="shared" si="18"/>
        <v>7.5514874141876437E-2</v>
      </c>
      <c r="AC24" s="32">
        <f t="shared" si="18"/>
        <v>7.5514874141876437E-2</v>
      </c>
      <c r="AD24" s="32">
        <f t="shared" si="18"/>
        <v>7.5514874141876437E-2</v>
      </c>
    </row>
    <row r="25" spans="1:30" ht="15" customHeight="1" thickBot="1" x14ac:dyDescent="0.3">
      <c r="A25" s="19"/>
      <c r="B25" s="51" t="s">
        <v>11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3"/>
    </row>
    <row r="26" spans="1:30" ht="48" thickBot="1" x14ac:dyDescent="0.3">
      <c r="A26" s="17">
        <v>17</v>
      </c>
      <c r="B26" s="5" t="s">
        <v>44</v>
      </c>
      <c r="C26" s="3" t="s">
        <v>1</v>
      </c>
      <c r="D26" s="4">
        <v>0</v>
      </c>
      <c r="E26" s="4">
        <v>7</v>
      </c>
      <c r="F26" s="4">
        <v>7</v>
      </c>
      <c r="G26" s="4">
        <v>7</v>
      </c>
      <c r="H26" s="4">
        <v>7</v>
      </c>
      <c r="I26" s="4">
        <v>7</v>
      </c>
      <c r="J26" s="4">
        <v>6</v>
      </c>
      <c r="K26" s="4">
        <v>6</v>
      </c>
      <c r="L26" s="4">
        <v>6</v>
      </c>
      <c r="M26" s="4">
        <v>6</v>
      </c>
      <c r="N26" s="4">
        <v>6</v>
      </c>
      <c r="O26" s="4">
        <v>6</v>
      </c>
      <c r="P26" s="4">
        <v>6</v>
      </c>
      <c r="Q26" s="14" t="s">
        <v>3</v>
      </c>
      <c r="R26" s="14" t="s">
        <v>3</v>
      </c>
      <c r="S26" s="14" t="s">
        <v>3</v>
      </c>
      <c r="T26" s="4">
        <v>10</v>
      </c>
      <c r="U26" s="4">
        <v>10</v>
      </c>
      <c r="V26" s="4">
        <v>10</v>
      </c>
      <c r="W26" s="4">
        <v>10</v>
      </c>
      <c r="X26" s="4">
        <v>10</v>
      </c>
      <c r="Y26" s="4">
        <v>10</v>
      </c>
      <c r="Z26" s="4">
        <v>10</v>
      </c>
      <c r="AA26" s="4">
        <v>10</v>
      </c>
      <c r="AB26" s="4">
        <v>10</v>
      </c>
      <c r="AC26" s="4">
        <v>10</v>
      </c>
      <c r="AD26" s="4">
        <v>10</v>
      </c>
    </row>
    <row r="27" spans="1:30" ht="48" thickBot="1" x14ac:dyDescent="0.3">
      <c r="A27" s="17">
        <v>18</v>
      </c>
      <c r="B27" s="5" t="s">
        <v>44</v>
      </c>
      <c r="C27" s="3" t="s">
        <v>0</v>
      </c>
      <c r="D27" s="11">
        <f>IF(D20="", "n/a", D26/D20)</f>
        <v>0</v>
      </c>
      <c r="E27" s="11">
        <f t="shared" ref="E27:U27" si="19">IF(E20="", "n/a", E26/E20)</f>
        <v>1.5730337078651686E-2</v>
      </c>
      <c r="F27" s="11">
        <f t="shared" si="19"/>
        <v>1.5730337078651686E-2</v>
      </c>
      <c r="G27" s="11">
        <f t="shared" si="19"/>
        <v>1.5730337078651686E-2</v>
      </c>
      <c r="H27" s="11">
        <f t="shared" si="19"/>
        <v>1.5730337078651686E-2</v>
      </c>
      <c r="I27" s="11">
        <f t="shared" si="19"/>
        <v>1.5730337078651686E-2</v>
      </c>
      <c r="J27" s="11">
        <f t="shared" si="19"/>
        <v>1.3483146067415731E-2</v>
      </c>
      <c r="K27" s="11">
        <f t="shared" si="19"/>
        <v>1.3483146067415731E-2</v>
      </c>
      <c r="L27" s="11">
        <f t="shared" si="19"/>
        <v>1.3483146067415731E-2</v>
      </c>
      <c r="M27" s="11">
        <f t="shared" si="19"/>
        <v>1.3483146067415731E-2</v>
      </c>
      <c r="N27" s="11">
        <f t="shared" si="19"/>
        <v>1.3483146067415731E-2</v>
      </c>
      <c r="O27" s="11">
        <f t="shared" si="19"/>
        <v>1.3483146067415731E-2</v>
      </c>
      <c r="P27" s="11">
        <f t="shared" si="19"/>
        <v>1.3636363636363636E-2</v>
      </c>
      <c r="Q27" s="22" t="s">
        <v>3</v>
      </c>
      <c r="R27" s="22" t="s">
        <v>3</v>
      </c>
      <c r="S27" s="22" t="s">
        <v>3</v>
      </c>
      <c r="T27" s="11">
        <f t="shared" si="19"/>
        <v>2.3094688221709007E-2</v>
      </c>
      <c r="U27" s="11">
        <f t="shared" si="19"/>
        <v>2.3094688221709007E-2</v>
      </c>
      <c r="V27" s="11">
        <f t="shared" ref="V27:AD27" si="20">IF(V20="", "n/a", V26/V20)</f>
        <v>2.2988505747126436E-2</v>
      </c>
      <c r="W27" s="11">
        <f t="shared" si="20"/>
        <v>2.2883295194508008E-2</v>
      </c>
      <c r="X27" s="11">
        <f t="shared" si="20"/>
        <v>2.2883295194508008E-2</v>
      </c>
      <c r="Y27" s="11">
        <f t="shared" si="20"/>
        <v>2.2883295194508008E-2</v>
      </c>
      <c r="Z27" s="11">
        <f t="shared" si="20"/>
        <v>2.2883295194508008E-2</v>
      </c>
      <c r="AA27" s="11">
        <f t="shared" si="20"/>
        <v>2.2883295194508008E-2</v>
      </c>
      <c r="AB27" s="11">
        <f t="shared" si="20"/>
        <v>2.2883295194508008E-2</v>
      </c>
      <c r="AC27" s="11">
        <f t="shared" si="20"/>
        <v>2.2883295194508008E-2</v>
      </c>
      <c r="AD27" s="11">
        <f t="shared" si="20"/>
        <v>2.2883295194508008E-2</v>
      </c>
    </row>
    <row r="28" spans="1:30" ht="27" customHeight="1" thickBot="1" x14ac:dyDescent="0.3">
      <c r="A28" s="17">
        <v>19</v>
      </c>
      <c r="B28" s="5" t="s">
        <v>20</v>
      </c>
      <c r="C28" s="3" t="s">
        <v>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13</v>
      </c>
      <c r="K28" s="4">
        <v>13</v>
      </c>
      <c r="L28" s="4">
        <v>13</v>
      </c>
      <c r="M28" s="4">
        <v>13</v>
      </c>
      <c r="N28" s="4">
        <v>13</v>
      </c>
      <c r="O28" s="4">
        <v>13</v>
      </c>
      <c r="P28" s="4">
        <v>13</v>
      </c>
      <c r="Q28" s="14" t="s">
        <v>3</v>
      </c>
      <c r="R28" s="14" t="s">
        <v>3</v>
      </c>
      <c r="S28" s="14" t="s">
        <v>3</v>
      </c>
      <c r="T28" s="4">
        <v>15</v>
      </c>
      <c r="U28" s="4">
        <v>15</v>
      </c>
      <c r="V28" s="4">
        <v>15</v>
      </c>
      <c r="W28" s="4">
        <v>15</v>
      </c>
      <c r="X28" s="4">
        <v>15</v>
      </c>
      <c r="Y28" s="4">
        <v>15</v>
      </c>
      <c r="Z28" s="4">
        <v>15</v>
      </c>
      <c r="AA28" s="4">
        <v>15</v>
      </c>
      <c r="AB28" s="4">
        <v>15</v>
      </c>
      <c r="AC28" s="4">
        <v>15</v>
      </c>
      <c r="AD28" s="4">
        <v>15</v>
      </c>
    </row>
    <row r="29" spans="1:30" ht="27" customHeight="1" thickBot="1" x14ac:dyDescent="0.3">
      <c r="A29" s="17">
        <v>20</v>
      </c>
      <c r="B29" s="5" t="s">
        <v>20</v>
      </c>
      <c r="C29" s="3" t="s">
        <v>0</v>
      </c>
      <c r="D29" s="13">
        <f>IF(D20="", "n/a", D28/D20)</f>
        <v>0</v>
      </c>
      <c r="E29" s="13">
        <f t="shared" ref="E29:U29" si="21">IF(E20="", "n/a", E28/E20)</f>
        <v>0</v>
      </c>
      <c r="F29" s="13">
        <f t="shared" si="21"/>
        <v>0</v>
      </c>
      <c r="G29" s="13">
        <f t="shared" si="21"/>
        <v>0</v>
      </c>
      <c r="H29" s="13">
        <f t="shared" si="21"/>
        <v>0</v>
      </c>
      <c r="I29" s="13">
        <f t="shared" si="21"/>
        <v>0</v>
      </c>
      <c r="J29" s="13">
        <f t="shared" si="21"/>
        <v>2.9213483146067417E-2</v>
      </c>
      <c r="K29" s="13">
        <f t="shared" si="21"/>
        <v>2.9213483146067417E-2</v>
      </c>
      <c r="L29" s="13">
        <f t="shared" si="21"/>
        <v>2.9213483146067417E-2</v>
      </c>
      <c r="M29" s="13">
        <f t="shared" si="21"/>
        <v>2.9213483146067417E-2</v>
      </c>
      <c r="N29" s="13">
        <f t="shared" si="21"/>
        <v>2.9213483146067417E-2</v>
      </c>
      <c r="O29" s="13">
        <f t="shared" si="21"/>
        <v>2.9213483146067417E-2</v>
      </c>
      <c r="P29" s="13">
        <f t="shared" si="21"/>
        <v>2.9545454545454545E-2</v>
      </c>
      <c r="Q29" s="23" t="s">
        <v>3</v>
      </c>
      <c r="R29" s="23" t="s">
        <v>3</v>
      </c>
      <c r="S29" s="23" t="s">
        <v>3</v>
      </c>
      <c r="T29" s="13">
        <f t="shared" si="21"/>
        <v>3.4642032332563508E-2</v>
      </c>
      <c r="U29" s="13">
        <f t="shared" si="21"/>
        <v>3.4642032332563508E-2</v>
      </c>
      <c r="V29" s="13">
        <f t="shared" ref="V29:AD29" si="22">IF(V20="", "n/a", V28/V20)</f>
        <v>3.4482758620689655E-2</v>
      </c>
      <c r="W29" s="13">
        <f t="shared" si="22"/>
        <v>3.4324942791762014E-2</v>
      </c>
      <c r="X29" s="13">
        <f t="shared" si="22"/>
        <v>3.4324942791762014E-2</v>
      </c>
      <c r="Y29" s="13">
        <f t="shared" si="22"/>
        <v>3.4324942791762014E-2</v>
      </c>
      <c r="Z29" s="13">
        <f t="shared" si="22"/>
        <v>3.4324942791762014E-2</v>
      </c>
      <c r="AA29" s="13">
        <f t="shared" si="22"/>
        <v>3.4324942791762014E-2</v>
      </c>
      <c r="AB29" s="13">
        <f t="shared" si="22"/>
        <v>3.4324942791762014E-2</v>
      </c>
      <c r="AC29" s="13">
        <f t="shared" si="22"/>
        <v>3.4324942791762014E-2</v>
      </c>
      <c r="AD29" s="13">
        <f t="shared" si="22"/>
        <v>3.4324942791762014E-2</v>
      </c>
    </row>
    <row r="30" spans="1:30" ht="27" customHeight="1" thickBot="1" x14ac:dyDescent="0.3">
      <c r="A30" s="17">
        <v>21</v>
      </c>
      <c r="B30" s="5" t="s">
        <v>22</v>
      </c>
      <c r="C30" s="3" t="s">
        <v>1</v>
      </c>
      <c r="D30" s="4">
        <v>0</v>
      </c>
      <c r="E30" s="4">
        <v>8</v>
      </c>
      <c r="F30" s="4">
        <v>8</v>
      </c>
      <c r="G30" s="4">
        <v>8</v>
      </c>
      <c r="H30" s="4">
        <v>8</v>
      </c>
      <c r="I30" s="4">
        <v>8</v>
      </c>
      <c r="J30" s="4">
        <v>8</v>
      </c>
      <c r="K30" s="4">
        <v>8</v>
      </c>
      <c r="L30" s="4">
        <v>8</v>
      </c>
      <c r="M30" s="4">
        <v>8</v>
      </c>
      <c r="N30" s="4">
        <v>8</v>
      </c>
      <c r="O30" s="4">
        <v>8</v>
      </c>
      <c r="P30" s="4">
        <v>8</v>
      </c>
      <c r="Q30" s="14" t="s">
        <v>3</v>
      </c>
      <c r="R30" s="14" t="s">
        <v>3</v>
      </c>
      <c r="S30" s="14" t="s">
        <v>3</v>
      </c>
      <c r="T30" s="4">
        <v>8</v>
      </c>
      <c r="U30" s="4">
        <v>8</v>
      </c>
      <c r="V30" s="4">
        <v>8</v>
      </c>
      <c r="W30" s="4">
        <v>8</v>
      </c>
      <c r="X30" s="4">
        <v>8</v>
      </c>
      <c r="Y30" s="4">
        <v>8</v>
      </c>
      <c r="Z30" s="4">
        <v>8</v>
      </c>
      <c r="AA30" s="4">
        <v>8</v>
      </c>
      <c r="AB30" s="4">
        <v>8</v>
      </c>
      <c r="AC30" s="4">
        <v>8</v>
      </c>
      <c r="AD30" s="4">
        <v>8</v>
      </c>
    </row>
    <row r="31" spans="1:30" ht="27" customHeight="1" thickBot="1" x14ac:dyDescent="0.3">
      <c r="A31" s="17">
        <v>22</v>
      </c>
      <c r="B31" s="39" t="s">
        <v>22</v>
      </c>
      <c r="C31" s="7" t="s">
        <v>0</v>
      </c>
      <c r="D31" s="32">
        <f>IF(D20="", "n/a", D30/D20)</f>
        <v>0</v>
      </c>
      <c r="E31" s="32">
        <f t="shared" ref="E31:U31" si="23">IF(E20="", "n/a", E30/E20)</f>
        <v>1.7977528089887642E-2</v>
      </c>
      <c r="F31" s="32">
        <f t="shared" si="23"/>
        <v>1.7977528089887642E-2</v>
      </c>
      <c r="G31" s="32">
        <f t="shared" si="23"/>
        <v>1.7977528089887642E-2</v>
      </c>
      <c r="H31" s="32">
        <f t="shared" si="23"/>
        <v>1.7977528089887642E-2</v>
      </c>
      <c r="I31" s="32">
        <f t="shared" si="23"/>
        <v>1.7977528089887642E-2</v>
      </c>
      <c r="J31" s="32">
        <f t="shared" si="23"/>
        <v>1.7977528089887642E-2</v>
      </c>
      <c r="K31" s="32">
        <f t="shared" si="23"/>
        <v>1.7977528089887642E-2</v>
      </c>
      <c r="L31" s="32">
        <f t="shared" si="23"/>
        <v>1.7977528089887642E-2</v>
      </c>
      <c r="M31" s="32">
        <f t="shared" si="23"/>
        <v>1.7977528089887642E-2</v>
      </c>
      <c r="N31" s="32">
        <f t="shared" si="23"/>
        <v>1.7977528089887642E-2</v>
      </c>
      <c r="O31" s="32">
        <f t="shared" si="23"/>
        <v>1.7977528089887642E-2</v>
      </c>
      <c r="P31" s="32">
        <f t="shared" si="23"/>
        <v>1.8181818181818181E-2</v>
      </c>
      <c r="Q31" s="41" t="s">
        <v>3</v>
      </c>
      <c r="R31" s="41" t="s">
        <v>3</v>
      </c>
      <c r="S31" s="41" t="s">
        <v>3</v>
      </c>
      <c r="T31" s="32">
        <f t="shared" si="23"/>
        <v>1.8475750577367205E-2</v>
      </c>
      <c r="U31" s="32">
        <f t="shared" si="23"/>
        <v>1.8475750577367205E-2</v>
      </c>
      <c r="V31" s="32">
        <f t="shared" ref="V31:AD31" si="24">IF(V20="", "n/a", V30/V20)</f>
        <v>1.8390804597701149E-2</v>
      </c>
      <c r="W31" s="32">
        <f t="shared" si="24"/>
        <v>1.8306636155606407E-2</v>
      </c>
      <c r="X31" s="32">
        <f t="shared" si="24"/>
        <v>1.8306636155606407E-2</v>
      </c>
      <c r="Y31" s="32">
        <f t="shared" si="24"/>
        <v>1.8306636155606407E-2</v>
      </c>
      <c r="Z31" s="32">
        <f t="shared" si="24"/>
        <v>1.8306636155606407E-2</v>
      </c>
      <c r="AA31" s="32">
        <f t="shared" si="24"/>
        <v>1.8306636155606407E-2</v>
      </c>
      <c r="AB31" s="32">
        <f t="shared" si="24"/>
        <v>1.8306636155606407E-2</v>
      </c>
      <c r="AC31" s="32">
        <f t="shared" si="24"/>
        <v>1.8306636155606407E-2</v>
      </c>
      <c r="AD31" s="32">
        <f t="shared" si="24"/>
        <v>1.8306636155606407E-2</v>
      </c>
    </row>
    <row r="32" spans="1:30" ht="16.5" thickBot="1" x14ac:dyDescent="0.3">
      <c r="A32" s="17"/>
      <c r="B32" s="48" t="s">
        <v>32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50"/>
    </row>
    <row r="33" spans="1:30" ht="21.75" customHeight="1" thickBot="1" x14ac:dyDescent="0.3">
      <c r="A33" s="17">
        <v>23</v>
      </c>
      <c r="B33" s="2" t="s">
        <v>17</v>
      </c>
      <c r="C33" s="3" t="s">
        <v>1</v>
      </c>
      <c r="D33" s="4">
        <v>477</v>
      </c>
      <c r="E33" s="4">
        <v>477</v>
      </c>
      <c r="F33" s="4">
        <v>477</v>
      </c>
      <c r="G33" s="4">
        <v>477</v>
      </c>
      <c r="H33" s="4">
        <v>477</v>
      </c>
      <c r="I33" s="4">
        <v>477</v>
      </c>
      <c r="J33" s="4">
        <v>477</v>
      </c>
      <c r="K33" s="4">
        <v>477</v>
      </c>
      <c r="L33" s="4">
        <v>477</v>
      </c>
      <c r="M33" s="4">
        <v>477</v>
      </c>
      <c r="N33" s="4">
        <v>477</v>
      </c>
      <c r="O33" s="4">
        <v>477</v>
      </c>
      <c r="P33" s="4">
        <v>477</v>
      </c>
      <c r="Q33" s="4">
        <v>477</v>
      </c>
      <c r="R33" s="4">
        <v>554</v>
      </c>
      <c r="S33" s="4">
        <v>554</v>
      </c>
      <c r="T33" s="4">
        <v>586</v>
      </c>
      <c r="U33" s="4">
        <v>630</v>
      </c>
      <c r="V33" s="4">
        <v>669</v>
      </c>
      <c r="W33" s="4">
        <v>669</v>
      </c>
      <c r="X33" s="4">
        <v>670</v>
      </c>
      <c r="Y33" s="4">
        <v>671</v>
      </c>
      <c r="Z33" s="4">
        <v>671</v>
      </c>
      <c r="AA33" s="4">
        <v>671</v>
      </c>
      <c r="AB33" s="4">
        <v>671</v>
      </c>
      <c r="AC33" s="4">
        <v>671</v>
      </c>
      <c r="AD33" s="4">
        <v>673</v>
      </c>
    </row>
    <row r="34" spans="1:30" ht="33.75" customHeight="1" thickBot="1" x14ac:dyDescent="0.3">
      <c r="A34" s="17">
        <v>24</v>
      </c>
      <c r="B34" s="2" t="s">
        <v>19</v>
      </c>
      <c r="C34" s="3" t="s">
        <v>1</v>
      </c>
      <c r="D34" s="4">
        <v>0</v>
      </c>
      <c r="E34" s="4">
        <v>17</v>
      </c>
      <c r="F34" s="4">
        <v>17</v>
      </c>
      <c r="G34" s="4">
        <v>17</v>
      </c>
      <c r="H34" s="4">
        <v>17</v>
      </c>
      <c r="I34" s="4">
        <v>17</v>
      </c>
      <c r="J34" s="4">
        <v>24</v>
      </c>
      <c r="K34" s="4">
        <v>24</v>
      </c>
      <c r="L34" s="4">
        <v>24</v>
      </c>
      <c r="M34" s="4">
        <v>24</v>
      </c>
      <c r="N34" s="4">
        <v>24</v>
      </c>
      <c r="O34" s="4">
        <v>24</v>
      </c>
      <c r="P34" s="4">
        <v>24</v>
      </c>
      <c r="Q34" s="4">
        <v>24</v>
      </c>
      <c r="R34" s="4">
        <v>24</v>
      </c>
      <c r="S34" s="4">
        <v>24</v>
      </c>
      <c r="T34" s="4">
        <v>25</v>
      </c>
      <c r="U34" s="4">
        <v>25</v>
      </c>
      <c r="V34" s="4">
        <v>25</v>
      </c>
      <c r="W34" s="4">
        <v>25</v>
      </c>
      <c r="X34" s="4">
        <v>25</v>
      </c>
      <c r="Y34" s="4">
        <v>25</v>
      </c>
      <c r="Z34" s="4">
        <v>25</v>
      </c>
      <c r="AA34" s="4">
        <v>25</v>
      </c>
      <c r="AB34" s="4">
        <v>25</v>
      </c>
      <c r="AC34" s="4">
        <v>25</v>
      </c>
      <c r="AD34" s="4">
        <v>25</v>
      </c>
    </row>
    <row r="35" spans="1:30" ht="33.75" customHeight="1" thickBot="1" x14ac:dyDescent="0.3">
      <c r="A35" s="17">
        <v>25</v>
      </c>
      <c r="B35" s="2" t="s">
        <v>19</v>
      </c>
      <c r="C35" s="3" t="s">
        <v>0</v>
      </c>
      <c r="D35" s="11">
        <f>IF(D33="", "n/a", D34/D33)</f>
        <v>0</v>
      </c>
      <c r="E35" s="11">
        <f t="shared" ref="E35:U35" si="25">IF(E33="", "n/a", E34/E33)</f>
        <v>3.5639412997903561E-2</v>
      </c>
      <c r="F35" s="11">
        <f t="shared" si="25"/>
        <v>3.5639412997903561E-2</v>
      </c>
      <c r="G35" s="11">
        <f t="shared" si="25"/>
        <v>3.5639412997903561E-2</v>
      </c>
      <c r="H35" s="11">
        <f t="shared" si="25"/>
        <v>3.5639412997903561E-2</v>
      </c>
      <c r="I35" s="11">
        <f t="shared" si="25"/>
        <v>3.5639412997903561E-2</v>
      </c>
      <c r="J35" s="11">
        <f t="shared" si="25"/>
        <v>5.0314465408805034E-2</v>
      </c>
      <c r="K35" s="11">
        <f t="shared" si="25"/>
        <v>5.0314465408805034E-2</v>
      </c>
      <c r="L35" s="11">
        <f t="shared" si="25"/>
        <v>5.0314465408805034E-2</v>
      </c>
      <c r="M35" s="11">
        <f t="shared" si="25"/>
        <v>5.0314465408805034E-2</v>
      </c>
      <c r="N35" s="11">
        <f t="shared" si="25"/>
        <v>5.0314465408805034E-2</v>
      </c>
      <c r="O35" s="11">
        <f t="shared" si="25"/>
        <v>5.0314465408805034E-2</v>
      </c>
      <c r="P35" s="11">
        <f t="shared" si="25"/>
        <v>5.0314465408805034E-2</v>
      </c>
      <c r="Q35" s="11">
        <f t="shared" si="25"/>
        <v>5.0314465408805034E-2</v>
      </c>
      <c r="R35" s="11">
        <f t="shared" si="25"/>
        <v>4.3321299638989168E-2</v>
      </c>
      <c r="S35" s="11">
        <f t="shared" si="25"/>
        <v>4.3321299638989168E-2</v>
      </c>
      <c r="T35" s="11">
        <f t="shared" si="25"/>
        <v>4.2662116040955635E-2</v>
      </c>
      <c r="U35" s="11">
        <f t="shared" si="25"/>
        <v>3.968253968253968E-2</v>
      </c>
      <c r="V35" s="11">
        <f t="shared" ref="V35:AD35" si="26">IF(V33="", "n/a", V34/V33)</f>
        <v>3.7369207772795218E-2</v>
      </c>
      <c r="W35" s="11">
        <f t="shared" si="26"/>
        <v>3.7369207772795218E-2</v>
      </c>
      <c r="X35" s="11">
        <f t="shared" si="26"/>
        <v>3.7313432835820892E-2</v>
      </c>
      <c r="Y35" s="11">
        <f t="shared" si="26"/>
        <v>3.7257824143070044E-2</v>
      </c>
      <c r="Z35" s="11">
        <f t="shared" si="26"/>
        <v>3.7257824143070044E-2</v>
      </c>
      <c r="AA35" s="11">
        <f t="shared" si="26"/>
        <v>3.7257824143070044E-2</v>
      </c>
      <c r="AB35" s="11">
        <f t="shared" si="26"/>
        <v>3.7257824143070044E-2</v>
      </c>
      <c r="AC35" s="11">
        <f t="shared" si="26"/>
        <v>3.7257824143070044E-2</v>
      </c>
      <c r="AD35" s="11">
        <f t="shared" si="26"/>
        <v>3.7147102526002972E-2</v>
      </c>
    </row>
    <row r="36" spans="1:30" ht="33.75" customHeight="1" thickBot="1" x14ac:dyDescent="0.3">
      <c r="A36" s="17">
        <v>26</v>
      </c>
      <c r="B36" s="38" t="s">
        <v>23</v>
      </c>
      <c r="C36" s="3" t="s">
        <v>1</v>
      </c>
      <c r="D36" s="12">
        <v>0</v>
      </c>
      <c r="E36" s="4">
        <f>E39+E41+E43</f>
        <v>17</v>
      </c>
      <c r="F36" s="4">
        <f>F39+F41+F43</f>
        <v>17</v>
      </c>
      <c r="G36" s="4">
        <f>G39+G41+G43</f>
        <v>17</v>
      </c>
      <c r="H36" s="4">
        <f>H39+H41+H43</f>
        <v>17</v>
      </c>
      <c r="I36" s="4">
        <f>I39+I41+I43</f>
        <v>17</v>
      </c>
      <c r="J36" s="4">
        <v>22</v>
      </c>
      <c r="K36" s="4">
        <f>K39+K41+K43</f>
        <v>22</v>
      </c>
      <c r="L36" s="4">
        <f t="shared" ref="L36:U36" si="27">L39+L41+L43</f>
        <v>22</v>
      </c>
      <c r="M36" s="4">
        <f t="shared" si="27"/>
        <v>22</v>
      </c>
      <c r="N36" s="4">
        <f t="shared" si="27"/>
        <v>22</v>
      </c>
      <c r="O36" s="4">
        <f t="shared" si="27"/>
        <v>22</v>
      </c>
      <c r="P36" s="4">
        <f t="shared" si="27"/>
        <v>22</v>
      </c>
      <c r="Q36" s="14" t="s">
        <v>3</v>
      </c>
      <c r="R36" s="14" t="s">
        <v>3</v>
      </c>
      <c r="S36" s="14" t="s">
        <v>3</v>
      </c>
      <c r="T36" s="4">
        <f t="shared" si="27"/>
        <v>23</v>
      </c>
      <c r="U36" s="4">
        <f t="shared" si="27"/>
        <v>23</v>
      </c>
      <c r="V36" s="4">
        <v>23</v>
      </c>
      <c r="W36" s="4">
        <v>23</v>
      </c>
      <c r="X36" s="4">
        <v>23</v>
      </c>
      <c r="Y36" s="4">
        <v>23</v>
      </c>
      <c r="Z36" s="4">
        <v>23</v>
      </c>
      <c r="AA36" s="4">
        <v>23</v>
      </c>
      <c r="AB36" s="4">
        <v>23</v>
      </c>
      <c r="AC36" s="4">
        <v>23</v>
      </c>
      <c r="AD36" s="4">
        <v>23</v>
      </c>
    </row>
    <row r="37" spans="1:30" ht="33.75" customHeight="1" thickBot="1" x14ac:dyDescent="0.3">
      <c r="A37" s="17">
        <v>27</v>
      </c>
      <c r="B37" s="6" t="s">
        <v>23</v>
      </c>
      <c r="C37" s="7" t="s">
        <v>0</v>
      </c>
      <c r="D37" s="32">
        <f>IF(D33="", "n/a", D36/D33)</f>
        <v>0</v>
      </c>
      <c r="E37" s="32">
        <f t="shared" ref="E37:U37" si="28">IF(E33="", "n/a", E36/E33)</f>
        <v>3.5639412997903561E-2</v>
      </c>
      <c r="F37" s="32">
        <f t="shared" si="28"/>
        <v>3.5639412997903561E-2</v>
      </c>
      <c r="G37" s="32">
        <f t="shared" si="28"/>
        <v>3.5639412997903561E-2</v>
      </c>
      <c r="H37" s="32">
        <f t="shared" si="28"/>
        <v>3.5639412997903561E-2</v>
      </c>
      <c r="I37" s="32">
        <f t="shared" si="28"/>
        <v>3.5639412997903561E-2</v>
      </c>
      <c r="J37" s="32">
        <f t="shared" si="28"/>
        <v>4.6121593291404611E-2</v>
      </c>
      <c r="K37" s="32">
        <f t="shared" si="28"/>
        <v>4.6121593291404611E-2</v>
      </c>
      <c r="L37" s="32">
        <f t="shared" si="28"/>
        <v>4.6121593291404611E-2</v>
      </c>
      <c r="M37" s="32">
        <f t="shared" si="28"/>
        <v>4.6121593291404611E-2</v>
      </c>
      <c r="N37" s="32">
        <f t="shared" si="28"/>
        <v>4.6121593291404611E-2</v>
      </c>
      <c r="O37" s="32">
        <f t="shared" si="28"/>
        <v>4.6121593291404611E-2</v>
      </c>
      <c r="P37" s="32">
        <f t="shared" si="28"/>
        <v>4.6121593291404611E-2</v>
      </c>
      <c r="Q37" s="32" t="s">
        <v>3</v>
      </c>
      <c r="R37" s="32" t="s">
        <v>3</v>
      </c>
      <c r="S37" s="32" t="s">
        <v>3</v>
      </c>
      <c r="T37" s="32">
        <f t="shared" si="28"/>
        <v>3.9249146757679182E-2</v>
      </c>
      <c r="U37" s="32">
        <f t="shared" si="28"/>
        <v>3.650793650793651E-2</v>
      </c>
      <c r="V37" s="32">
        <f t="shared" ref="V37:AD37" si="29">IF(V33="", "n/a", V36/V33)</f>
        <v>3.4379671150971597E-2</v>
      </c>
      <c r="W37" s="32">
        <f t="shared" si="29"/>
        <v>3.4379671150971597E-2</v>
      </c>
      <c r="X37" s="32">
        <f t="shared" si="29"/>
        <v>3.4328358208955224E-2</v>
      </c>
      <c r="Y37" s="32">
        <f t="shared" si="29"/>
        <v>3.4277198211624442E-2</v>
      </c>
      <c r="Z37" s="32">
        <f t="shared" si="29"/>
        <v>3.4277198211624442E-2</v>
      </c>
      <c r="AA37" s="32">
        <f t="shared" si="29"/>
        <v>3.4277198211624442E-2</v>
      </c>
      <c r="AB37" s="32">
        <f t="shared" si="29"/>
        <v>3.4277198211624442E-2</v>
      </c>
      <c r="AC37" s="32">
        <f t="shared" si="29"/>
        <v>3.4277198211624442E-2</v>
      </c>
      <c r="AD37" s="32">
        <f t="shared" si="29"/>
        <v>3.4175334323922731E-2</v>
      </c>
    </row>
    <row r="38" spans="1:30" ht="16.5" thickBot="1" x14ac:dyDescent="0.3">
      <c r="A38" s="17"/>
      <c r="B38" s="51" t="s">
        <v>12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3"/>
    </row>
    <row r="39" spans="1:30" ht="48" thickBot="1" x14ac:dyDescent="0.3">
      <c r="A39" s="17">
        <v>28</v>
      </c>
      <c r="B39" s="5" t="s">
        <v>44</v>
      </c>
      <c r="C39" s="3" t="s">
        <v>1</v>
      </c>
      <c r="D39" s="4">
        <v>0</v>
      </c>
      <c r="E39" s="4">
        <v>9</v>
      </c>
      <c r="F39" s="4">
        <v>9</v>
      </c>
      <c r="G39" s="4">
        <v>9</v>
      </c>
      <c r="H39" s="4">
        <v>9</v>
      </c>
      <c r="I39" s="4">
        <v>9</v>
      </c>
      <c r="J39" s="4">
        <v>4</v>
      </c>
      <c r="K39" s="4">
        <v>4</v>
      </c>
      <c r="L39" s="4">
        <v>4</v>
      </c>
      <c r="M39" s="4">
        <v>4</v>
      </c>
      <c r="N39" s="4">
        <v>4</v>
      </c>
      <c r="O39" s="4">
        <v>4</v>
      </c>
      <c r="P39" s="4">
        <v>4</v>
      </c>
      <c r="Q39" s="14" t="s">
        <v>3</v>
      </c>
      <c r="R39" s="14" t="s">
        <v>3</v>
      </c>
      <c r="S39" s="14" t="s">
        <v>3</v>
      </c>
      <c r="T39" s="4">
        <v>4</v>
      </c>
      <c r="U39" s="4">
        <v>4</v>
      </c>
      <c r="V39" s="4">
        <v>4</v>
      </c>
      <c r="W39" s="4">
        <v>4</v>
      </c>
      <c r="X39" s="4">
        <v>4</v>
      </c>
      <c r="Y39" s="4">
        <v>4</v>
      </c>
      <c r="Z39" s="4">
        <v>4</v>
      </c>
      <c r="AA39" s="4">
        <v>4</v>
      </c>
      <c r="AB39" s="4">
        <v>4</v>
      </c>
      <c r="AC39" s="4">
        <v>4</v>
      </c>
      <c r="AD39" s="4">
        <v>4</v>
      </c>
    </row>
    <row r="40" spans="1:30" ht="48" thickBot="1" x14ac:dyDescent="0.3">
      <c r="A40" s="17">
        <v>29</v>
      </c>
      <c r="B40" s="5" t="s">
        <v>44</v>
      </c>
      <c r="C40" s="3" t="s">
        <v>0</v>
      </c>
      <c r="D40" s="11">
        <f>IF(D33="", "n/a", D39/D33)</f>
        <v>0</v>
      </c>
      <c r="E40" s="11">
        <f t="shared" ref="E40:U40" si="30">IF(E33="", "n/a", E39/E33)</f>
        <v>1.8867924528301886E-2</v>
      </c>
      <c r="F40" s="11">
        <f t="shared" si="30"/>
        <v>1.8867924528301886E-2</v>
      </c>
      <c r="G40" s="11">
        <f t="shared" si="30"/>
        <v>1.8867924528301886E-2</v>
      </c>
      <c r="H40" s="11">
        <f t="shared" si="30"/>
        <v>1.8867924528301886E-2</v>
      </c>
      <c r="I40" s="11">
        <f t="shared" si="30"/>
        <v>1.8867924528301886E-2</v>
      </c>
      <c r="J40" s="11">
        <f t="shared" si="30"/>
        <v>8.385744234800839E-3</v>
      </c>
      <c r="K40" s="11">
        <f t="shared" si="30"/>
        <v>8.385744234800839E-3</v>
      </c>
      <c r="L40" s="11">
        <f t="shared" si="30"/>
        <v>8.385744234800839E-3</v>
      </c>
      <c r="M40" s="11">
        <f t="shared" si="30"/>
        <v>8.385744234800839E-3</v>
      </c>
      <c r="N40" s="11">
        <f t="shared" si="30"/>
        <v>8.385744234800839E-3</v>
      </c>
      <c r="O40" s="11">
        <f t="shared" si="30"/>
        <v>8.385744234800839E-3</v>
      </c>
      <c r="P40" s="11">
        <f t="shared" si="30"/>
        <v>8.385744234800839E-3</v>
      </c>
      <c r="Q40" s="22" t="s">
        <v>3</v>
      </c>
      <c r="R40" s="22" t="s">
        <v>3</v>
      </c>
      <c r="S40" s="22" t="s">
        <v>3</v>
      </c>
      <c r="T40" s="11">
        <f t="shared" si="30"/>
        <v>6.8259385665529011E-3</v>
      </c>
      <c r="U40" s="11">
        <f t="shared" si="30"/>
        <v>6.3492063492063492E-3</v>
      </c>
      <c r="V40" s="11">
        <f t="shared" ref="V40:AD40" si="31">IF(V33="", "n/a", V39/V33)</f>
        <v>5.9790732436472349E-3</v>
      </c>
      <c r="W40" s="11">
        <f t="shared" si="31"/>
        <v>5.9790732436472349E-3</v>
      </c>
      <c r="X40" s="11">
        <f t="shared" si="31"/>
        <v>5.9701492537313433E-3</v>
      </c>
      <c r="Y40" s="11">
        <f t="shared" si="31"/>
        <v>5.9612518628912071E-3</v>
      </c>
      <c r="Z40" s="11">
        <f t="shared" si="31"/>
        <v>5.9612518628912071E-3</v>
      </c>
      <c r="AA40" s="11">
        <f t="shared" si="31"/>
        <v>5.9612518628912071E-3</v>
      </c>
      <c r="AB40" s="11">
        <f t="shared" si="31"/>
        <v>5.9612518628912071E-3</v>
      </c>
      <c r="AC40" s="11">
        <f t="shared" si="31"/>
        <v>5.9612518628912071E-3</v>
      </c>
      <c r="AD40" s="11">
        <f t="shared" si="31"/>
        <v>5.9435364041604752E-3</v>
      </c>
    </row>
    <row r="41" spans="1:30" ht="27" customHeight="1" thickBot="1" x14ac:dyDescent="0.3">
      <c r="A41" s="17">
        <v>30</v>
      </c>
      <c r="B41" s="5" t="s">
        <v>20</v>
      </c>
      <c r="C41" s="3" t="s">
        <v>1</v>
      </c>
      <c r="D41" s="4">
        <v>0</v>
      </c>
      <c r="E41" s="4">
        <v>3</v>
      </c>
      <c r="F41" s="4">
        <v>3</v>
      </c>
      <c r="G41" s="4">
        <v>3</v>
      </c>
      <c r="H41" s="4">
        <v>3</v>
      </c>
      <c r="I41" s="4">
        <v>3</v>
      </c>
      <c r="J41" s="4">
        <v>8</v>
      </c>
      <c r="K41" s="4">
        <v>8</v>
      </c>
      <c r="L41" s="4">
        <v>8</v>
      </c>
      <c r="M41" s="4">
        <v>8</v>
      </c>
      <c r="N41" s="4">
        <v>8</v>
      </c>
      <c r="O41" s="4">
        <v>8</v>
      </c>
      <c r="P41" s="4">
        <v>8</v>
      </c>
      <c r="Q41" s="14" t="s">
        <v>3</v>
      </c>
      <c r="R41" s="14" t="s">
        <v>3</v>
      </c>
      <c r="S41" s="14" t="s">
        <v>3</v>
      </c>
      <c r="T41" s="4">
        <v>14</v>
      </c>
      <c r="U41" s="4">
        <v>14</v>
      </c>
      <c r="V41" s="4">
        <v>14</v>
      </c>
      <c r="W41" s="4">
        <v>14</v>
      </c>
      <c r="X41" s="4">
        <v>14</v>
      </c>
      <c r="Y41" s="4">
        <v>14</v>
      </c>
      <c r="Z41" s="4">
        <v>14</v>
      </c>
      <c r="AA41" s="4">
        <v>14</v>
      </c>
      <c r="AB41" s="4">
        <v>14</v>
      </c>
      <c r="AC41" s="4">
        <v>14</v>
      </c>
      <c r="AD41" s="4">
        <v>14</v>
      </c>
    </row>
    <row r="42" spans="1:30" ht="27" customHeight="1" thickBot="1" x14ac:dyDescent="0.3">
      <c r="A42" s="17">
        <v>31</v>
      </c>
      <c r="B42" s="5" t="s">
        <v>20</v>
      </c>
      <c r="C42" s="3" t="s">
        <v>0</v>
      </c>
      <c r="D42" s="13">
        <f>IF(D33="", "n/a", D41/D33)</f>
        <v>0</v>
      </c>
      <c r="E42" s="13">
        <f t="shared" ref="E42:U42" si="32">IF(E33="", "n/a", E41/E33)</f>
        <v>6.2893081761006293E-3</v>
      </c>
      <c r="F42" s="13">
        <f t="shared" si="32"/>
        <v>6.2893081761006293E-3</v>
      </c>
      <c r="G42" s="13">
        <f t="shared" si="32"/>
        <v>6.2893081761006293E-3</v>
      </c>
      <c r="H42" s="13">
        <f t="shared" si="32"/>
        <v>6.2893081761006293E-3</v>
      </c>
      <c r="I42" s="13">
        <f t="shared" si="32"/>
        <v>6.2893081761006293E-3</v>
      </c>
      <c r="J42" s="13">
        <f t="shared" si="32"/>
        <v>1.6771488469601678E-2</v>
      </c>
      <c r="K42" s="13">
        <f t="shared" si="32"/>
        <v>1.6771488469601678E-2</v>
      </c>
      <c r="L42" s="13">
        <f t="shared" si="32"/>
        <v>1.6771488469601678E-2</v>
      </c>
      <c r="M42" s="13">
        <f t="shared" si="32"/>
        <v>1.6771488469601678E-2</v>
      </c>
      <c r="N42" s="13">
        <f t="shared" si="32"/>
        <v>1.6771488469601678E-2</v>
      </c>
      <c r="O42" s="13">
        <f t="shared" si="32"/>
        <v>1.6771488469601678E-2</v>
      </c>
      <c r="P42" s="13">
        <f t="shared" si="32"/>
        <v>1.6771488469601678E-2</v>
      </c>
      <c r="Q42" s="23" t="s">
        <v>3</v>
      </c>
      <c r="R42" s="23" t="s">
        <v>3</v>
      </c>
      <c r="S42" s="23" t="s">
        <v>3</v>
      </c>
      <c r="T42" s="13">
        <f t="shared" si="32"/>
        <v>2.3890784982935155E-2</v>
      </c>
      <c r="U42" s="13">
        <f t="shared" si="32"/>
        <v>2.2222222222222223E-2</v>
      </c>
      <c r="V42" s="13">
        <f t="shared" ref="V42:AD42" si="33">IF(V33="", "n/a", V41/V33)</f>
        <v>2.0926756352765322E-2</v>
      </c>
      <c r="W42" s="13">
        <f t="shared" si="33"/>
        <v>2.0926756352765322E-2</v>
      </c>
      <c r="X42" s="13">
        <f t="shared" si="33"/>
        <v>2.0895522388059702E-2</v>
      </c>
      <c r="Y42" s="13">
        <f t="shared" si="33"/>
        <v>2.0864381520119227E-2</v>
      </c>
      <c r="Z42" s="13">
        <f t="shared" si="33"/>
        <v>2.0864381520119227E-2</v>
      </c>
      <c r="AA42" s="13">
        <f t="shared" si="33"/>
        <v>2.0864381520119227E-2</v>
      </c>
      <c r="AB42" s="13">
        <f t="shared" si="33"/>
        <v>2.0864381520119227E-2</v>
      </c>
      <c r="AC42" s="13">
        <f t="shared" si="33"/>
        <v>2.0864381520119227E-2</v>
      </c>
      <c r="AD42" s="13">
        <f t="shared" si="33"/>
        <v>2.0802377414561663E-2</v>
      </c>
    </row>
    <row r="43" spans="1:30" ht="27" customHeight="1" thickBot="1" x14ac:dyDescent="0.3">
      <c r="A43" s="17">
        <v>32</v>
      </c>
      <c r="B43" s="5" t="s">
        <v>22</v>
      </c>
      <c r="C43" s="3" t="s">
        <v>1</v>
      </c>
      <c r="D43" s="4">
        <v>0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10</v>
      </c>
      <c r="K43" s="4">
        <v>10</v>
      </c>
      <c r="L43" s="4">
        <v>10</v>
      </c>
      <c r="M43" s="4">
        <v>10</v>
      </c>
      <c r="N43" s="4">
        <v>10</v>
      </c>
      <c r="O43" s="4">
        <v>10</v>
      </c>
      <c r="P43" s="4">
        <v>10</v>
      </c>
      <c r="Q43" s="14" t="s">
        <v>3</v>
      </c>
      <c r="R43" s="14" t="s">
        <v>3</v>
      </c>
      <c r="S43" s="14" t="s">
        <v>3</v>
      </c>
      <c r="T43" s="4">
        <v>5</v>
      </c>
      <c r="U43" s="4">
        <v>5</v>
      </c>
      <c r="V43" s="4">
        <v>5</v>
      </c>
      <c r="W43" s="4">
        <v>5</v>
      </c>
      <c r="X43" s="4">
        <v>5</v>
      </c>
      <c r="Y43" s="4">
        <v>5</v>
      </c>
      <c r="Z43" s="4">
        <v>5</v>
      </c>
      <c r="AA43" s="4">
        <v>5</v>
      </c>
      <c r="AB43" s="4">
        <v>5</v>
      </c>
      <c r="AC43" s="4">
        <v>5</v>
      </c>
      <c r="AD43" s="4">
        <v>5</v>
      </c>
    </row>
    <row r="44" spans="1:30" ht="27" customHeight="1" thickBot="1" x14ac:dyDescent="0.3">
      <c r="A44" s="17">
        <v>33</v>
      </c>
      <c r="B44" s="39" t="s">
        <v>22</v>
      </c>
      <c r="C44" s="7" t="s">
        <v>0</v>
      </c>
      <c r="D44" s="32">
        <f>IF(D33="", "n/a", D43/D33)</f>
        <v>0</v>
      </c>
      <c r="E44" s="32">
        <f t="shared" ref="E44:U44" si="34">IF(E33="", "n/a", E43/E33)</f>
        <v>1.0482180293501049E-2</v>
      </c>
      <c r="F44" s="32">
        <f t="shared" si="34"/>
        <v>1.0482180293501049E-2</v>
      </c>
      <c r="G44" s="32">
        <f t="shared" si="34"/>
        <v>1.0482180293501049E-2</v>
      </c>
      <c r="H44" s="32">
        <f t="shared" si="34"/>
        <v>1.0482180293501049E-2</v>
      </c>
      <c r="I44" s="32">
        <f t="shared" si="34"/>
        <v>1.0482180293501049E-2</v>
      </c>
      <c r="J44" s="32">
        <f t="shared" si="34"/>
        <v>2.0964360587002098E-2</v>
      </c>
      <c r="K44" s="32">
        <f t="shared" si="34"/>
        <v>2.0964360587002098E-2</v>
      </c>
      <c r="L44" s="32">
        <f t="shared" si="34"/>
        <v>2.0964360587002098E-2</v>
      </c>
      <c r="M44" s="32">
        <f t="shared" si="34"/>
        <v>2.0964360587002098E-2</v>
      </c>
      <c r="N44" s="32">
        <f t="shared" si="34"/>
        <v>2.0964360587002098E-2</v>
      </c>
      <c r="O44" s="32">
        <f t="shared" si="34"/>
        <v>2.0964360587002098E-2</v>
      </c>
      <c r="P44" s="32">
        <f t="shared" si="34"/>
        <v>2.0964360587002098E-2</v>
      </c>
      <c r="Q44" s="41" t="s">
        <v>3</v>
      </c>
      <c r="R44" s="41" t="s">
        <v>3</v>
      </c>
      <c r="S44" s="41" t="s">
        <v>3</v>
      </c>
      <c r="T44" s="32">
        <f t="shared" si="34"/>
        <v>8.5324232081911266E-3</v>
      </c>
      <c r="U44" s="32">
        <f t="shared" si="34"/>
        <v>7.9365079365079361E-3</v>
      </c>
      <c r="V44" s="32">
        <f t="shared" ref="V44:AD44" si="35">IF(V33="", "n/a", V43/V33)</f>
        <v>7.4738415545590429E-3</v>
      </c>
      <c r="W44" s="32">
        <f t="shared" si="35"/>
        <v>7.4738415545590429E-3</v>
      </c>
      <c r="X44" s="32">
        <f t="shared" si="35"/>
        <v>7.462686567164179E-3</v>
      </c>
      <c r="Y44" s="32">
        <f t="shared" si="35"/>
        <v>7.4515648286140089E-3</v>
      </c>
      <c r="Z44" s="32">
        <f t="shared" si="35"/>
        <v>7.4515648286140089E-3</v>
      </c>
      <c r="AA44" s="32">
        <f t="shared" si="35"/>
        <v>7.4515648286140089E-3</v>
      </c>
      <c r="AB44" s="32">
        <f t="shared" si="35"/>
        <v>7.4515648286140089E-3</v>
      </c>
      <c r="AC44" s="32">
        <f t="shared" si="35"/>
        <v>7.4515648286140089E-3</v>
      </c>
      <c r="AD44" s="32">
        <f t="shared" si="35"/>
        <v>7.429420505200594E-3</v>
      </c>
    </row>
    <row r="45" spans="1:30" ht="18" customHeight="1" thickBot="1" x14ac:dyDescent="0.3">
      <c r="A45" s="17"/>
      <c r="B45" s="48" t="s">
        <v>33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0"/>
    </row>
    <row r="46" spans="1:30" ht="21.75" customHeight="1" thickBot="1" x14ac:dyDescent="0.3">
      <c r="A46" s="17">
        <v>34</v>
      </c>
      <c r="B46" s="2" t="s">
        <v>17</v>
      </c>
      <c r="C46" s="3" t="s">
        <v>1</v>
      </c>
      <c r="D46" s="4">
        <v>2783</v>
      </c>
      <c r="E46" s="4">
        <v>2783</v>
      </c>
      <c r="F46" s="4">
        <v>2783</v>
      </c>
      <c r="G46" s="4">
        <v>2970</v>
      </c>
      <c r="H46" s="4">
        <v>3012</v>
      </c>
      <c r="I46" s="4">
        <v>3140</v>
      </c>
      <c r="J46" s="4">
        <v>3230</v>
      </c>
      <c r="K46" s="4">
        <v>3370</v>
      </c>
      <c r="L46" s="4">
        <v>3450</v>
      </c>
      <c r="M46" s="4">
        <v>3680</v>
      </c>
      <c r="N46" s="4">
        <v>3760</v>
      </c>
      <c r="O46" s="4">
        <v>3890</v>
      </c>
      <c r="P46" s="4">
        <v>3995</v>
      </c>
      <c r="Q46" s="4">
        <v>4035</v>
      </c>
      <c r="R46" s="4">
        <v>4100</v>
      </c>
      <c r="S46" s="4">
        <v>4119</v>
      </c>
      <c r="T46" s="4">
        <v>4125</v>
      </c>
      <c r="U46" s="4">
        <v>4143</v>
      </c>
      <c r="V46" s="4">
        <v>4150</v>
      </c>
      <c r="W46" s="4">
        <v>4150</v>
      </c>
      <c r="X46" s="4">
        <v>4150</v>
      </c>
      <c r="Y46" s="4">
        <v>4152</v>
      </c>
      <c r="Z46" s="4">
        <v>4152</v>
      </c>
      <c r="AA46" s="4">
        <v>4152</v>
      </c>
      <c r="AB46" s="4">
        <v>4155</v>
      </c>
      <c r="AC46" s="4">
        <v>4155</v>
      </c>
      <c r="AD46" s="4">
        <v>4163</v>
      </c>
    </row>
    <row r="47" spans="1:30" ht="33.75" customHeight="1" thickBot="1" x14ac:dyDescent="0.3">
      <c r="A47" s="18">
        <v>35</v>
      </c>
      <c r="B47" s="2" t="s">
        <v>19</v>
      </c>
      <c r="C47" s="3" t="s">
        <v>1</v>
      </c>
      <c r="D47" s="4">
        <v>0</v>
      </c>
      <c r="E47" s="14">
        <v>17</v>
      </c>
      <c r="F47" s="14">
        <v>17</v>
      </c>
      <c r="G47" s="14">
        <v>17</v>
      </c>
      <c r="H47" s="14">
        <v>17</v>
      </c>
      <c r="I47" s="14">
        <v>17</v>
      </c>
      <c r="J47" s="14">
        <v>29</v>
      </c>
      <c r="K47" s="4">
        <v>29</v>
      </c>
      <c r="L47" s="4">
        <v>29</v>
      </c>
      <c r="M47" s="4">
        <v>29</v>
      </c>
      <c r="N47" s="4">
        <v>29</v>
      </c>
      <c r="O47" s="4">
        <v>29</v>
      </c>
      <c r="P47" s="4">
        <v>29</v>
      </c>
      <c r="Q47" s="4">
        <v>35</v>
      </c>
      <c r="R47" s="4">
        <v>35</v>
      </c>
      <c r="S47" s="4">
        <v>35</v>
      </c>
      <c r="T47" s="4">
        <v>34</v>
      </c>
      <c r="U47" s="4">
        <v>34</v>
      </c>
      <c r="V47" s="4">
        <v>34</v>
      </c>
      <c r="W47" s="4">
        <v>34</v>
      </c>
      <c r="X47" s="4">
        <v>34</v>
      </c>
      <c r="Y47" s="4">
        <v>34</v>
      </c>
      <c r="Z47" s="4">
        <v>34</v>
      </c>
      <c r="AA47" s="4">
        <v>34</v>
      </c>
      <c r="AB47" s="4">
        <v>34</v>
      </c>
      <c r="AC47" s="4">
        <v>34</v>
      </c>
      <c r="AD47" s="4">
        <v>34</v>
      </c>
    </row>
    <row r="48" spans="1:30" ht="33.75" customHeight="1" thickBot="1" x14ac:dyDescent="0.3">
      <c r="A48" s="17">
        <v>36</v>
      </c>
      <c r="B48" s="2" t="s">
        <v>19</v>
      </c>
      <c r="C48" s="3" t="s">
        <v>0</v>
      </c>
      <c r="D48" s="11">
        <f>IF(D46="", "n/a", D47/D46)</f>
        <v>0</v>
      </c>
      <c r="E48" s="11">
        <f t="shared" ref="E48:U48" si="36">IF(E46="", "n/a", E47/E46)</f>
        <v>6.1085159899389148E-3</v>
      </c>
      <c r="F48" s="11">
        <f t="shared" si="36"/>
        <v>6.1085159899389148E-3</v>
      </c>
      <c r="G48" s="11">
        <f t="shared" si="36"/>
        <v>5.723905723905724E-3</v>
      </c>
      <c r="H48" s="11">
        <f t="shared" si="36"/>
        <v>5.6440903054448873E-3</v>
      </c>
      <c r="I48" s="11">
        <f t="shared" si="36"/>
        <v>5.4140127388535028E-3</v>
      </c>
      <c r="J48" s="11">
        <f t="shared" si="36"/>
        <v>8.9783281733746122E-3</v>
      </c>
      <c r="K48" s="11">
        <f t="shared" si="36"/>
        <v>8.605341246290801E-3</v>
      </c>
      <c r="L48" s="11">
        <f t="shared" si="36"/>
        <v>8.4057971014492756E-3</v>
      </c>
      <c r="M48" s="11">
        <f t="shared" si="36"/>
        <v>7.8804347826086953E-3</v>
      </c>
      <c r="N48" s="11">
        <f t="shared" si="36"/>
        <v>7.7127659574468084E-3</v>
      </c>
      <c r="O48" s="11">
        <f t="shared" si="36"/>
        <v>7.4550128534704371E-3</v>
      </c>
      <c r="P48" s="11">
        <f t="shared" si="36"/>
        <v>7.2590738423028789E-3</v>
      </c>
      <c r="Q48" s="11">
        <f t="shared" si="36"/>
        <v>8.6741016109045856E-3</v>
      </c>
      <c r="R48" s="11">
        <f t="shared" si="36"/>
        <v>8.5365853658536592E-3</v>
      </c>
      <c r="S48" s="11">
        <f t="shared" si="36"/>
        <v>8.4972080602087885E-3</v>
      </c>
      <c r="T48" s="11">
        <f t="shared" si="36"/>
        <v>8.2424242424242421E-3</v>
      </c>
      <c r="U48" s="11">
        <f t="shared" si="36"/>
        <v>8.2066135650494809E-3</v>
      </c>
      <c r="V48" s="11">
        <f t="shared" ref="V48:AD48" si="37">IF(V46="", "n/a", V47/V46)</f>
        <v>8.1927710843373493E-3</v>
      </c>
      <c r="W48" s="11">
        <f t="shared" si="37"/>
        <v>8.1927710843373493E-3</v>
      </c>
      <c r="X48" s="11">
        <f t="shared" si="37"/>
        <v>8.1927710843373493E-3</v>
      </c>
      <c r="Y48" s="11">
        <f t="shared" si="37"/>
        <v>8.1888246628131021E-3</v>
      </c>
      <c r="Z48" s="11">
        <f t="shared" si="37"/>
        <v>8.1888246628131021E-3</v>
      </c>
      <c r="AA48" s="11">
        <f t="shared" si="37"/>
        <v>8.1888246628131021E-3</v>
      </c>
      <c r="AB48" s="11">
        <f t="shared" si="37"/>
        <v>8.1829121540312882E-3</v>
      </c>
      <c r="AC48" s="11">
        <f t="shared" si="37"/>
        <v>8.1829121540312882E-3</v>
      </c>
      <c r="AD48" s="11">
        <f t="shared" si="37"/>
        <v>8.1671871246697097E-3</v>
      </c>
    </row>
    <row r="49" spans="1:30" ht="33.75" customHeight="1" thickBot="1" x14ac:dyDescent="0.3">
      <c r="A49" s="18">
        <v>37</v>
      </c>
      <c r="B49" s="38" t="s">
        <v>23</v>
      </c>
      <c r="C49" s="3" t="s">
        <v>1</v>
      </c>
      <c r="D49" s="12">
        <v>0</v>
      </c>
      <c r="E49" s="4">
        <f>E52+E54+E56</f>
        <v>13</v>
      </c>
      <c r="F49" s="4">
        <f>F52+F54+F56</f>
        <v>13</v>
      </c>
      <c r="G49" s="4">
        <f>G52+G54+G56</f>
        <v>13</v>
      </c>
      <c r="H49" s="4">
        <f>H52+H54+H56</f>
        <v>13</v>
      </c>
      <c r="I49" s="4">
        <f>I52+I54+I56</f>
        <v>13</v>
      </c>
      <c r="J49" s="4">
        <v>29</v>
      </c>
      <c r="K49" s="4">
        <f>K52+K54+K56</f>
        <v>29</v>
      </c>
      <c r="L49" s="4">
        <f t="shared" ref="L49:U49" si="38">L52+L54+L56</f>
        <v>29</v>
      </c>
      <c r="M49" s="4">
        <f t="shared" si="38"/>
        <v>29</v>
      </c>
      <c r="N49" s="4">
        <f t="shared" si="38"/>
        <v>29</v>
      </c>
      <c r="O49" s="4">
        <f t="shared" si="38"/>
        <v>29</v>
      </c>
      <c r="P49" s="4">
        <f t="shared" si="38"/>
        <v>29</v>
      </c>
      <c r="Q49" s="4" t="s">
        <v>3</v>
      </c>
      <c r="R49" s="4" t="s">
        <v>3</v>
      </c>
      <c r="S49" s="4" t="s">
        <v>3</v>
      </c>
      <c r="T49" s="4">
        <f t="shared" si="38"/>
        <v>32</v>
      </c>
      <c r="U49" s="4">
        <f t="shared" si="38"/>
        <v>32</v>
      </c>
      <c r="V49" s="4">
        <v>32</v>
      </c>
      <c r="W49" s="4">
        <v>32</v>
      </c>
      <c r="X49" s="4">
        <v>32</v>
      </c>
      <c r="Y49" s="4">
        <v>32</v>
      </c>
      <c r="Z49" s="4">
        <v>32</v>
      </c>
      <c r="AA49" s="4">
        <v>32</v>
      </c>
      <c r="AB49" s="4">
        <v>32</v>
      </c>
      <c r="AC49" s="4">
        <v>32</v>
      </c>
      <c r="AD49" s="4">
        <v>32</v>
      </c>
    </row>
    <row r="50" spans="1:30" ht="33.75" customHeight="1" thickBot="1" x14ac:dyDescent="0.3">
      <c r="A50" s="17">
        <v>38</v>
      </c>
      <c r="B50" s="6" t="s">
        <v>23</v>
      </c>
      <c r="C50" s="7" t="s">
        <v>0</v>
      </c>
      <c r="D50" s="32">
        <f>IF(D46="", "n/a", D49/D46)</f>
        <v>0</v>
      </c>
      <c r="E50" s="32">
        <f t="shared" ref="E50:U50" si="39">IF(E46="", "n/a", E49/E46)</f>
        <v>4.6712181099532882E-3</v>
      </c>
      <c r="F50" s="32">
        <f t="shared" si="39"/>
        <v>4.6712181099532882E-3</v>
      </c>
      <c r="G50" s="32">
        <f t="shared" si="39"/>
        <v>4.377104377104377E-3</v>
      </c>
      <c r="H50" s="32">
        <f t="shared" si="39"/>
        <v>4.3160690571049133E-3</v>
      </c>
      <c r="I50" s="32">
        <f t="shared" si="39"/>
        <v>4.1401273885350318E-3</v>
      </c>
      <c r="J50" s="32">
        <f t="shared" si="39"/>
        <v>8.9783281733746122E-3</v>
      </c>
      <c r="K50" s="32">
        <f t="shared" si="39"/>
        <v>8.605341246290801E-3</v>
      </c>
      <c r="L50" s="32">
        <f t="shared" si="39"/>
        <v>8.4057971014492756E-3</v>
      </c>
      <c r="M50" s="32">
        <f t="shared" si="39"/>
        <v>7.8804347826086953E-3</v>
      </c>
      <c r="N50" s="32">
        <f t="shared" si="39"/>
        <v>7.7127659574468084E-3</v>
      </c>
      <c r="O50" s="32">
        <f t="shared" si="39"/>
        <v>7.4550128534704371E-3</v>
      </c>
      <c r="P50" s="32">
        <f t="shared" si="39"/>
        <v>7.2590738423028789E-3</v>
      </c>
      <c r="Q50" s="32" t="s">
        <v>3</v>
      </c>
      <c r="R50" s="32" t="s">
        <v>3</v>
      </c>
      <c r="S50" s="32" t="s">
        <v>3</v>
      </c>
      <c r="T50" s="32">
        <f t="shared" si="39"/>
        <v>7.7575757575757574E-3</v>
      </c>
      <c r="U50" s="32">
        <f t="shared" si="39"/>
        <v>7.723871590634806E-3</v>
      </c>
      <c r="V50" s="32">
        <f t="shared" ref="V50:AD50" si="40">IF(V46="", "n/a", V49/V46)</f>
        <v>7.7108433734939755E-3</v>
      </c>
      <c r="W50" s="32">
        <f t="shared" si="40"/>
        <v>7.7108433734939755E-3</v>
      </c>
      <c r="X50" s="32">
        <f t="shared" si="40"/>
        <v>7.7108433734939755E-3</v>
      </c>
      <c r="Y50" s="32">
        <f t="shared" si="40"/>
        <v>7.7071290944123313E-3</v>
      </c>
      <c r="Z50" s="32">
        <f t="shared" si="40"/>
        <v>7.7071290944123313E-3</v>
      </c>
      <c r="AA50" s="32">
        <f t="shared" si="40"/>
        <v>7.7071290944123313E-3</v>
      </c>
      <c r="AB50" s="32">
        <f t="shared" si="40"/>
        <v>7.7015643802647409E-3</v>
      </c>
      <c r="AC50" s="32">
        <f t="shared" si="40"/>
        <v>7.7015643802647409E-3</v>
      </c>
      <c r="AD50" s="32">
        <f t="shared" si="40"/>
        <v>7.6867643526303143E-3</v>
      </c>
    </row>
    <row r="51" spans="1:30" ht="16.5" thickBot="1" x14ac:dyDescent="0.3">
      <c r="A51" s="17"/>
      <c r="B51" s="51" t="s">
        <v>14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3"/>
    </row>
    <row r="52" spans="1:30" ht="48" thickBot="1" x14ac:dyDescent="0.3">
      <c r="A52" s="17">
        <v>39</v>
      </c>
      <c r="B52" s="5" t="s">
        <v>44</v>
      </c>
      <c r="C52" s="3" t="s">
        <v>1</v>
      </c>
      <c r="D52" s="4">
        <v>0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 t="s">
        <v>3</v>
      </c>
      <c r="R52" s="4" t="s">
        <v>3</v>
      </c>
      <c r="S52" s="4" t="s">
        <v>3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</row>
    <row r="53" spans="1:30" ht="48" thickBot="1" x14ac:dyDescent="0.3">
      <c r="A53" s="17">
        <v>40</v>
      </c>
      <c r="B53" s="5" t="s">
        <v>44</v>
      </c>
      <c r="C53" s="3" t="s">
        <v>0</v>
      </c>
      <c r="D53" s="11">
        <f>IF(D46="", "n/a", D52/D46)</f>
        <v>0</v>
      </c>
      <c r="E53" s="11">
        <f t="shared" ref="E53:U53" si="41">IF(E46="", "n/a", E52/E46)</f>
        <v>3.5932446999640676E-4</v>
      </c>
      <c r="F53" s="11">
        <f t="shared" si="41"/>
        <v>3.5932446999640676E-4</v>
      </c>
      <c r="G53" s="11">
        <f t="shared" si="41"/>
        <v>3.3670033670033672E-4</v>
      </c>
      <c r="H53" s="11">
        <f t="shared" si="41"/>
        <v>3.3200531208499334E-4</v>
      </c>
      <c r="I53" s="11">
        <f t="shared" si="41"/>
        <v>3.1847133757961782E-4</v>
      </c>
      <c r="J53" s="11">
        <f t="shared" si="41"/>
        <v>0</v>
      </c>
      <c r="K53" s="11">
        <f t="shared" si="41"/>
        <v>0</v>
      </c>
      <c r="L53" s="11">
        <f t="shared" si="41"/>
        <v>0</v>
      </c>
      <c r="M53" s="11">
        <f t="shared" si="41"/>
        <v>0</v>
      </c>
      <c r="N53" s="11">
        <f t="shared" si="41"/>
        <v>0</v>
      </c>
      <c r="O53" s="11">
        <f t="shared" si="41"/>
        <v>0</v>
      </c>
      <c r="P53" s="11">
        <f t="shared" si="41"/>
        <v>0</v>
      </c>
      <c r="Q53" s="11" t="s">
        <v>3</v>
      </c>
      <c r="R53" s="11" t="s">
        <v>3</v>
      </c>
      <c r="S53" s="11" t="s">
        <v>3</v>
      </c>
      <c r="T53" s="11">
        <f t="shared" si="41"/>
        <v>2.4242424242424242E-4</v>
      </c>
      <c r="U53" s="11">
        <f t="shared" si="41"/>
        <v>2.4137098720733769E-4</v>
      </c>
      <c r="V53" s="11">
        <f t="shared" ref="V53:AD53" si="42">IF(V46="", "n/a", V52/V46)</f>
        <v>2.4096385542168674E-4</v>
      </c>
      <c r="W53" s="11">
        <f t="shared" si="42"/>
        <v>2.4096385542168674E-4</v>
      </c>
      <c r="X53" s="11">
        <f t="shared" si="42"/>
        <v>2.4096385542168674E-4</v>
      </c>
      <c r="Y53" s="11">
        <f t="shared" si="42"/>
        <v>2.4084778420038535E-4</v>
      </c>
      <c r="Z53" s="11">
        <f t="shared" si="42"/>
        <v>2.4084778420038535E-4</v>
      </c>
      <c r="AA53" s="11">
        <f t="shared" si="42"/>
        <v>2.4084778420038535E-4</v>
      </c>
      <c r="AB53" s="11">
        <f t="shared" si="42"/>
        <v>2.4067388688327315E-4</v>
      </c>
      <c r="AC53" s="11">
        <f t="shared" si="42"/>
        <v>2.4067388688327315E-4</v>
      </c>
      <c r="AD53" s="11">
        <f t="shared" si="42"/>
        <v>2.4021138601969732E-4</v>
      </c>
    </row>
    <row r="54" spans="1:30" ht="27" customHeight="1" thickBot="1" x14ac:dyDescent="0.3">
      <c r="A54" s="17">
        <v>41</v>
      </c>
      <c r="B54" s="5" t="s">
        <v>20</v>
      </c>
      <c r="C54" s="3" t="s">
        <v>1</v>
      </c>
      <c r="D54" s="4">
        <v>0</v>
      </c>
      <c r="E54" s="4">
        <v>4</v>
      </c>
      <c r="F54" s="4">
        <v>4</v>
      </c>
      <c r="G54" s="4">
        <v>4</v>
      </c>
      <c r="H54" s="4">
        <v>4</v>
      </c>
      <c r="I54" s="4">
        <v>4</v>
      </c>
      <c r="J54" s="4">
        <v>15</v>
      </c>
      <c r="K54" s="4">
        <v>15</v>
      </c>
      <c r="L54" s="4">
        <v>15</v>
      </c>
      <c r="M54" s="4">
        <v>15</v>
      </c>
      <c r="N54" s="4">
        <v>15</v>
      </c>
      <c r="O54" s="4">
        <v>15</v>
      </c>
      <c r="P54" s="4">
        <v>15</v>
      </c>
      <c r="Q54" s="4" t="s">
        <v>3</v>
      </c>
      <c r="R54" s="4" t="s">
        <v>3</v>
      </c>
      <c r="S54" s="4" t="s">
        <v>3</v>
      </c>
      <c r="T54" s="4">
        <v>20</v>
      </c>
      <c r="U54" s="4">
        <v>20</v>
      </c>
      <c r="V54" s="4">
        <v>20</v>
      </c>
      <c r="W54" s="4">
        <v>20</v>
      </c>
      <c r="X54" s="4">
        <v>20</v>
      </c>
      <c r="Y54" s="4">
        <v>20</v>
      </c>
      <c r="Z54" s="4">
        <v>20</v>
      </c>
      <c r="AA54" s="4">
        <v>20</v>
      </c>
      <c r="AB54" s="4">
        <v>20</v>
      </c>
      <c r="AC54" s="4">
        <v>20</v>
      </c>
      <c r="AD54" s="4">
        <v>20</v>
      </c>
    </row>
    <row r="55" spans="1:30" ht="27" customHeight="1" thickBot="1" x14ac:dyDescent="0.3">
      <c r="A55" s="17">
        <v>42</v>
      </c>
      <c r="B55" s="5" t="s">
        <v>20</v>
      </c>
      <c r="C55" s="3" t="s">
        <v>0</v>
      </c>
      <c r="D55" s="13">
        <f>IF(D46="", "n/a", D54/D46)</f>
        <v>0</v>
      </c>
      <c r="E55" s="13">
        <f t="shared" ref="E55:U55" si="43">IF(E46="", "n/a", E54/E46)</f>
        <v>1.437297879985627E-3</v>
      </c>
      <c r="F55" s="13">
        <f t="shared" si="43"/>
        <v>1.437297879985627E-3</v>
      </c>
      <c r="G55" s="13">
        <f t="shared" si="43"/>
        <v>1.3468013468013469E-3</v>
      </c>
      <c r="H55" s="13">
        <f t="shared" si="43"/>
        <v>1.3280212483399733E-3</v>
      </c>
      <c r="I55" s="13">
        <f t="shared" si="43"/>
        <v>1.2738853503184713E-3</v>
      </c>
      <c r="J55" s="13">
        <f t="shared" si="43"/>
        <v>4.6439628482972135E-3</v>
      </c>
      <c r="K55" s="13">
        <f t="shared" si="43"/>
        <v>4.4510385756676559E-3</v>
      </c>
      <c r="L55" s="13">
        <f t="shared" si="43"/>
        <v>4.3478260869565218E-3</v>
      </c>
      <c r="M55" s="13">
        <f t="shared" si="43"/>
        <v>4.076086956521739E-3</v>
      </c>
      <c r="N55" s="13">
        <f t="shared" si="43"/>
        <v>3.9893617021276593E-3</v>
      </c>
      <c r="O55" s="13">
        <f t="shared" si="43"/>
        <v>3.8560411311053984E-3</v>
      </c>
      <c r="P55" s="13">
        <f t="shared" si="43"/>
        <v>3.7546933667083854E-3</v>
      </c>
      <c r="Q55" s="13" t="s">
        <v>3</v>
      </c>
      <c r="R55" s="13" t="s">
        <v>3</v>
      </c>
      <c r="S55" s="13" t="s">
        <v>3</v>
      </c>
      <c r="T55" s="13">
        <f t="shared" si="43"/>
        <v>4.8484848484848485E-3</v>
      </c>
      <c r="U55" s="13">
        <f t="shared" si="43"/>
        <v>4.8274197441467532E-3</v>
      </c>
      <c r="V55" s="13">
        <f t="shared" ref="V55:AD55" si="44">IF(V46="", "n/a", V54/V46)</f>
        <v>4.8192771084337354E-3</v>
      </c>
      <c r="W55" s="13">
        <f t="shared" si="44"/>
        <v>4.8192771084337354E-3</v>
      </c>
      <c r="X55" s="13">
        <f t="shared" si="44"/>
        <v>4.8192771084337354E-3</v>
      </c>
      <c r="Y55" s="13">
        <f t="shared" si="44"/>
        <v>4.8169556840077067E-3</v>
      </c>
      <c r="Z55" s="13">
        <f t="shared" si="44"/>
        <v>4.8169556840077067E-3</v>
      </c>
      <c r="AA55" s="13">
        <f t="shared" si="44"/>
        <v>4.8169556840077067E-3</v>
      </c>
      <c r="AB55" s="13">
        <f t="shared" si="44"/>
        <v>4.8134777376654635E-3</v>
      </c>
      <c r="AC55" s="13">
        <f t="shared" si="44"/>
        <v>4.8134777376654635E-3</v>
      </c>
      <c r="AD55" s="13">
        <f t="shared" si="44"/>
        <v>4.8042277203939471E-3</v>
      </c>
    </row>
    <row r="56" spans="1:30" ht="27" customHeight="1" thickBot="1" x14ac:dyDescent="0.3">
      <c r="A56" s="17">
        <v>43</v>
      </c>
      <c r="B56" s="5" t="s">
        <v>22</v>
      </c>
      <c r="C56" s="3" t="s">
        <v>1</v>
      </c>
      <c r="D56" s="4">
        <v>0</v>
      </c>
      <c r="E56" s="4">
        <v>8</v>
      </c>
      <c r="F56" s="4">
        <v>8</v>
      </c>
      <c r="G56" s="4">
        <v>8</v>
      </c>
      <c r="H56" s="4">
        <v>8</v>
      </c>
      <c r="I56" s="4">
        <v>8</v>
      </c>
      <c r="J56" s="4">
        <v>14</v>
      </c>
      <c r="K56" s="4">
        <v>14</v>
      </c>
      <c r="L56" s="4">
        <v>14</v>
      </c>
      <c r="M56" s="4">
        <v>14</v>
      </c>
      <c r="N56" s="4">
        <v>14</v>
      </c>
      <c r="O56" s="4">
        <v>14</v>
      </c>
      <c r="P56" s="4">
        <v>14</v>
      </c>
      <c r="Q56" s="4" t="s">
        <v>3</v>
      </c>
      <c r="R56" s="4" t="s">
        <v>3</v>
      </c>
      <c r="S56" s="4" t="s">
        <v>3</v>
      </c>
      <c r="T56" s="4">
        <v>11</v>
      </c>
      <c r="U56" s="4">
        <v>11</v>
      </c>
      <c r="V56" s="4">
        <v>11</v>
      </c>
      <c r="W56" s="4">
        <v>11</v>
      </c>
      <c r="X56" s="4">
        <v>11</v>
      </c>
      <c r="Y56" s="4">
        <v>11</v>
      </c>
      <c r="Z56" s="4">
        <v>11</v>
      </c>
      <c r="AA56" s="4">
        <v>11</v>
      </c>
      <c r="AB56" s="4">
        <v>11</v>
      </c>
      <c r="AC56" s="4">
        <v>11</v>
      </c>
      <c r="AD56" s="4">
        <v>11</v>
      </c>
    </row>
    <row r="57" spans="1:30" ht="27" customHeight="1" thickBot="1" x14ac:dyDescent="0.3">
      <c r="A57" s="17">
        <v>44</v>
      </c>
      <c r="B57" s="39" t="s">
        <v>22</v>
      </c>
      <c r="C57" s="7" t="s">
        <v>0</v>
      </c>
      <c r="D57" s="32">
        <f>IF(D46="", "n/a", D56/D46)</f>
        <v>0</v>
      </c>
      <c r="E57" s="32">
        <f t="shared" ref="E57:U57" si="45">IF(E46="", "n/a", E56/E46)</f>
        <v>2.8745957599712541E-3</v>
      </c>
      <c r="F57" s="32">
        <f t="shared" si="45"/>
        <v>2.8745957599712541E-3</v>
      </c>
      <c r="G57" s="32">
        <f t="shared" si="45"/>
        <v>2.6936026936026937E-3</v>
      </c>
      <c r="H57" s="32">
        <f t="shared" si="45"/>
        <v>2.6560424966799467E-3</v>
      </c>
      <c r="I57" s="32">
        <f t="shared" si="45"/>
        <v>2.5477707006369425E-3</v>
      </c>
      <c r="J57" s="32">
        <f t="shared" si="45"/>
        <v>4.3343653250773996E-3</v>
      </c>
      <c r="K57" s="32">
        <f t="shared" si="45"/>
        <v>4.154302670623145E-3</v>
      </c>
      <c r="L57" s="32">
        <f t="shared" si="45"/>
        <v>4.0579710144927538E-3</v>
      </c>
      <c r="M57" s="32">
        <f t="shared" si="45"/>
        <v>3.8043478260869567E-3</v>
      </c>
      <c r="N57" s="32">
        <f t="shared" si="45"/>
        <v>3.7234042553191491E-3</v>
      </c>
      <c r="O57" s="32">
        <f t="shared" si="45"/>
        <v>3.5989717223650387E-3</v>
      </c>
      <c r="P57" s="32">
        <f t="shared" si="45"/>
        <v>3.5043804755944931E-3</v>
      </c>
      <c r="Q57" s="32" t="s">
        <v>3</v>
      </c>
      <c r="R57" s="32" t="s">
        <v>3</v>
      </c>
      <c r="S57" s="32" t="s">
        <v>3</v>
      </c>
      <c r="T57" s="32">
        <f t="shared" si="45"/>
        <v>2.6666666666666666E-3</v>
      </c>
      <c r="U57" s="32">
        <f t="shared" si="45"/>
        <v>2.6550808592807145E-3</v>
      </c>
      <c r="V57" s="32">
        <f t="shared" ref="V57:AD57" si="46">IF(V46="", "n/a", V56/V46)</f>
        <v>2.6506024096385541E-3</v>
      </c>
      <c r="W57" s="32">
        <f t="shared" si="46"/>
        <v>2.6506024096385541E-3</v>
      </c>
      <c r="X57" s="32">
        <f t="shared" si="46"/>
        <v>2.6506024096385541E-3</v>
      </c>
      <c r="Y57" s="32">
        <f t="shared" si="46"/>
        <v>2.6493256262042388E-3</v>
      </c>
      <c r="Z57" s="32">
        <f t="shared" si="46"/>
        <v>2.6493256262042388E-3</v>
      </c>
      <c r="AA57" s="32">
        <f t="shared" si="46"/>
        <v>2.6493256262042388E-3</v>
      </c>
      <c r="AB57" s="32">
        <f t="shared" si="46"/>
        <v>2.647412755716005E-3</v>
      </c>
      <c r="AC57" s="32">
        <f t="shared" si="46"/>
        <v>2.647412755716005E-3</v>
      </c>
      <c r="AD57" s="32">
        <f t="shared" si="46"/>
        <v>2.6423252462166708E-3</v>
      </c>
    </row>
    <row r="58" spans="1:30" ht="16.5" thickBot="1" x14ac:dyDescent="0.3">
      <c r="A58" s="17"/>
      <c r="B58" s="48" t="s">
        <v>34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50"/>
    </row>
    <row r="59" spans="1:30" ht="21.75" customHeight="1" thickBot="1" x14ac:dyDescent="0.3">
      <c r="A59" s="18">
        <v>45</v>
      </c>
      <c r="B59" s="2" t="s">
        <v>17</v>
      </c>
      <c r="C59" s="3" t="s">
        <v>1</v>
      </c>
      <c r="D59" s="4">
        <v>2232</v>
      </c>
      <c r="E59" s="4">
        <v>2232</v>
      </c>
      <c r="F59" s="4">
        <v>2338</v>
      </c>
      <c r="G59" s="4">
        <v>2338</v>
      </c>
      <c r="H59" s="4">
        <v>2338</v>
      </c>
      <c r="I59" s="4">
        <v>2338</v>
      </c>
      <c r="J59" s="4">
        <v>2338</v>
      </c>
      <c r="K59" s="4">
        <v>2338</v>
      </c>
      <c r="L59" s="4">
        <v>2338</v>
      </c>
      <c r="M59" s="4">
        <v>2338</v>
      </c>
      <c r="N59" s="4">
        <v>2338</v>
      </c>
      <c r="O59" s="4">
        <v>2338</v>
      </c>
      <c r="P59" s="4">
        <v>2338</v>
      </c>
      <c r="Q59" s="4">
        <v>2338</v>
      </c>
      <c r="R59" s="4">
        <v>2338</v>
      </c>
      <c r="S59" s="4">
        <v>2338</v>
      </c>
      <c r="T59" s="4">
        <v>2338</v>
      </c>
      <c r="U59" s="4">
        <v>2338</v>
      </c>
      <c r="V59" s="4">
        <v>2338</v>
      </c>
      <c r="W59" s="4">
        <v>2338</v>
      </c>
      <c r="X59" s="4">
        <v>2232</v>
      </c>
      <c r="Y59" s="4">
        <v>2232</v>
      </c>
      <c r="Z59" s="4">
        <v>2232</v>
      </c>
      <c r="AA59" s="4">
        <v>2232</v>
      </c>
      <c r="AB59" s="4">
        <v>2232</v>
      </c>
      <c r="AC59" s="4">
        <v>2232</v>
      </c>
      <c r="AD59" s="4">
        <v>2232</v>
      </c>
    </row>
    <row r="60" spans="1:30" ht="33.75" customHeight="1" thickBot="1" x14ac:dyDescent="0.3">
      <c r="A60" s="17">
        <v>46</v>
      </c>
      <c r="B60" s="2" t="s">
        <v>19</v>
      </c>
      <c r="C60" s="3" t="s">
        <v>1</v>
      </c>
      <c r="D60" s="4">
        <v>0</v>
      </c>
      <c r="E60" s="4">
        <v>9</v>
      </c>
      <c r="F60" s="4">
        <v>9</v>
      </c>
      <c r="G60" s="4">
        <v>9</v>
      </c>
      <c r="H60" s="4">
        <v>9</v>
      </c>
      <c r="I60" s="4">
        <v>9</v>
      </c>
      <c r="J60" s="4">
        <v>21</v>
      </c>
      <c r="K60" s="4">
        <v>21</v>
      </c>
      <c r="L60" s="4">
        <v>21</v>
      </c>
      <c r="M60" s="4">
        <v>21</v>
      </c>
      <c r="N60" s="4">
        <v>21</v>
      </c>
      <c r="O60" s="4">
        <v>21</v>
      </c>
      <c r="P60" s="4">
        <v>21</v>
      </c>
      <c r="Q60" s="4">
        <v>21</v>
      </c>
      <c r="R60" s="4">
        <v>21</v>
      </c>
      <c r="S60" s="4">
        <v>21</v>
      </c>
      <c r="T60" s="4">
        <v>21</v>
      </c>
      <c r="U60" s="4">
        <v>21</v>
      </c>
      <c r="V60" s="4">
        <v>21</v>
      </c>
      <c r="W60" s="4">
        <v>21</v>
      </c>
      <c r="X60" s="4">
        <v>21</v>
      </c>
      <c r="Y60" s="4">
        <v>21</v>
      </c>
      <c r="Z60" s="4">
        <v>21</v>
      </c>
      <c r="AA60" s="4">
        <v>21</v>
      </c>
      <c r="AB60" s="4">
        <v>21</v>
      </c>
      <c r="AC60" s="4">
        <v>21</v>
      </c>
      <c r="AD60" s="4">
        <v>21</v>
      </c>
    </row>
    <row r="61" spans="1:30" ht="33.75" customHeight="1" thickBot="1" x14ac:dyDescent="0.3">
      <c r="A61" s="18">
        <v>47</v>
      </c>
      <c r="B61" s="2" t="s">
        <v>19</v>
      </c>
      <c r="C61" s="3" t="s">
        <v>0</v>
      </c>
      <c r="D61" s="11">
        <f>IF(D59="", "n/a", D60/D59)</f>
        <v>0</v>
      </c>
      <c r="E61" s="11">
        <f t="shared" ref="E61:U61" si="47">IF(E59="", "n/a", E60/E59)</f>
        <v>4.0322580645161289E-3</v>
      </c>
      <c r="F61" s="11">
        <f t="shared" si="47"/>
        <v>3.8494439692044482E-3</v>
      </c>
      <c r="G61" s="11">
        <f t="shared" si="47"/>
        <v>3.8494439692044482E-3</v>
      </c>
      <c r="H61" s="11">
        <f t="shared" si="47"/>
        <v>3.8494439692044482E-3</v>
      </c>
      <c r="I61" s="11">
        <f t="shared" si="47"/>
        <v>3.8494439692044482E-3</v>
      </c>
      <c r="J61" s="11">
        <f t="shared" si="47"/>
        <v>8.9820359281437123E-3</v>
      </c>
      <c r="K61" s="11">
        <f t="shared" si="47"/>
        <v>8.9820359281437123E-3</v>
      </c>
      <c r="L61" s="11">
        <f t="shared" si="47"/>
        <v>8.9820359281437123E-3</v>
      </c>
      <c r="M61" s="11">
        <f t="shared" si="47"/>
        <v>8.9820359281437123E-3</v>
      </c>
      <c r="N61" s="11">
        <f t="shared" si="47"/>
        <v>8.9820359281437123E-3</v>
      </c>
      <c r="O61" s="11">
        <f t="shared" si="47"/>
        <v>8.9820359281437123E-3</v>
      </c>
      <c r="P61" s="11">
        <f t="shared" si="47"/>
        <v>8.9820359281437123E-3</v>
      </c>
      <c r="Q61" s="11">
        <f t="shared" si="47"/>
        <v>8.9820359281437123E-3</v>
      </c>
      <c r="R61" s="11">
        <f t="shared" si="47"/>
        <v>8.9820359281437123E-3</v>
      </c>
      <c r="S61" s="11">
        <f t="shared" si="47"/>
        <v>8.9820359281437123E-3</v>
      </c>
      <c r="T61" s="11">
        <f t="shared" si="47"/>
        <v>8.9820359281437123E-3</v>
      </c>
      <c r="U61" s="11">
        <f t="shared" si="47"/>
        <v>8.9820359281437123E-3</v>
      </c>
      <c r="V61" s="11">
        <f t="shared" ref="V61:AD61" si="48">IF(V59="", "n/a", V60/V59)</f>
        <v>8.9820359281437123E-3</v>
      </c>
      <c r="W61" s="11">
        <f t="shared" si="48"/>
        <v>8.9820359281437123E-3</v>
      </c>
      <c r="X61" s="11">
        <f t="shared" si="48"/>
        <v>9.4086021505376347E-3</v>
      </c>
      <c r="Y61" s="11">
        <f t="shared" si="48"/>
        <v>9.4086021505376347E-3</v>
      </c>
      <c r="Z61" s="11">
        <f t="shared" si="48"/>
        <v>9.4086021505376347E-3</v>
      </c>
      <c r="AA61" s="11">
        <f t="shared" si="48"/>
        <v>9.4086021505376347E-3</v>
      </c>
      <c r="AB61" s="11">
        <f t="shared" si="48"/>
        <v>9.4086021505376347E-3</v>
      </c>
      <c r="AC61" s="11">
        <f t="shared" si="48"/>
        <v>9.4086021505376347E-3</v>
      </c>
      <c r="AD61" s="11">
        <f t="shared" si="48"/>
        <v>9.4086021505376347E-3</v>
      </c>
    </row>
    <row r="62" spans="1:30" ht="33.75" customHeight="1" thickBot="1" x14ac:dyDescent="0.3">
      <c r="A62" s="17">
        <v>48</v>
      </c>
      <c r="B62" s="38" t="s">
        <v>23</v>
      </c>
      <c r="C62" s="3" t="s">
        <v>1</v>
      </c>
      <c r="D62" s="12">
        <v>0</v>
      </c>
      <c r="E62" s="4">
        <f>E65+E67+E69</f>
        <v>5</v>
      </c>
      <c r="F62" s="4">
        <f>F65+F67+F69</f>
        <v>5</v>
      </c>
      <c r="G62" s="4">
        <f>G65+G67+G69</f>
        <v>5</v>
      </c>
      <c r="H62" s="4">
        <f>H65+H67+H69</f>
        <v>5</v>
      </c>
      <c r="I62" s="4">
        <f>I65+I67+I69</f>
        <v>5</v>
      </c>
      <c r="J62" s="4">
        <v>21</v>
      </c>
      <c r="K62" s="4">
        <f>K65+K67+K69</f>
        <v>21</v>
      </c>
      <c r="L62" s="4">
        <f t="shared" ref="L62:U62" si="49">L65+L67+L69</f>
        <v>21</v>
      </c>
      <c r="M62" s="4">
        <f t="shared" si="49"/>
        <v>21</v>
      </c>
      <c r="N62" s="4">
        <f t="shared" si="49"/>
        <v>21</v>
      </c>
      <c r="O62" s="4">
        <f t="shared" si="49"/>
        <v>21</v>
      </c>
      <c r="P62" s="4">
        <f t="shared" si="49"/>
        <v>21</v>
      </c>
      <c r="Q62" s="14" t="s">
        <v>3</v>
      </c>
      <c r="R62" s="14" t="s">
        <v>3</v>
      </c>
      <c r="S62" s="14" t="s">
        <v>3</v>
      </c>
      <c r="T62" s="4">
        <f t="shared" si="49"/>
        <v>21</v>
      </c>
      <c r="U62" s="4">
        <f t="shared" si="49"/>
        <v>21</v>
      </c>
      <c r="V62" s="4">
        <v>21</v>
      </c>
      <c r="W62" s="4">
        <v>21</v>
      </c>
      <c r="X62" s="4">
        <v>21</v>
      </c>
      <c r="Y62" s="4">
        <v>21</v>
      </c>
      <c r="Z62" s="4">
        <v>21</v>
      </c>
      <c r="AA62" s="4">
        <v>21</v>
      </c>
      <c r="AB62" s="4">
        <v>21</v>
      </c>
      <c r="AC62" s="4">
        <v>21</v>
      </c>
      <c r="AD62" s="4">
        <v>21</v>
      </c>
    </row>
    <row r="63" spans="1:30" ht="33.75" customHeight="1" thickBot="1" x14ac:dyDescent="0.3">
      <c r="A63" s="18">
        <v>49</v>
      </c>
      <c r="B63" s="6" t="s">
        <v>23</v>
      </c>
      <c r="C63" s="7" t="s">
        <v>0</v>
      </c>
      <c r="D63" s="32">
        <f>IF(D59="", "n/a", D62/D59)</f>
        <v>0</v>
      </c>
      <c r="E63" s="32">
        <f t="shared" ref="E63:U63" si="50">IF(E59="", "n/a", E62/E59)</f>
        <v>2.2401433691756271E-3</v>
      </c>
      <c r="F63" s="32">
        <f t="shared" si="50"/>
        <v>2.1385799828913601E-3</v>
      </c>
      <c r="G63" s="32">
        <f t="shared" si="50"/>
        <v>2.1385799828913601E-3</v>
      </c>
      <c r="H63" s="32">
        <f t="shared" si="50"/>
        <v>2.1385799828913601E-3</v>
      </c>
      <c r="I63" s="32">
        <f t="shared" si="50"/>
        <v>2.1385799828913601E-3</v>
      </c>
      <c r="J63" s="32">
        <f t="shared" si="50"/>
        <v>8.9820359281437123E-3</v>
      </c>
      <c r="K63" s="32">
        <f t="shared" si="50"/>
        <v>8.9820359281437123E-3</v>
      </c>
      <c r="L63" s="32">
        <f t="shared" si="50"/>
        <v>8.9820359281437123E-3</v>
      </c>
      <c r="M63" s="32">
        <f t="shared" si="50"/>
        <v>8.9820359281437123E-3</v>
      </c>
      <c r="N63" s="32">
        <f t="shared" si="50"/>
        <v>8.9820359281437123E-3</v>
      </c>
      <c r="O63" s="32">
        <f t="shared" si="50"/>
        <v>8.9820359281437123E-3</v>
      </c>
      <c r="P63" s="32">
        <f t="shared" si="50"/>
        <v>8.9820359281437123E-3</v>
      </c>
      <c r="Q63" s="41" t="s">
        <v>3</v>
      </c>
      <c r="R63" s="41" t="s">
        <v>3</v>
      </c>
      <c r="S63" s="41" t="s">
        <v>3</v>
      </c>
      <c r="T63" s="32">
        <f t="shared" si="50"/>
        <v>8.9820359281437123E-3</v>
      </c>
      <c r="U63" s="32">
        <f t="shared" si="50"/>
        <v>8.9820359281437123E-3</v>
      </c>
      <c r="V63" s="32">
        <f t="shared" ref="V63:AD63" si="51">IF(V59="", "n/a", V62/V59)</f>
        <v>8.9820359281437123E-3</v>
      </c>
      <c r="W63" s="32">
        <f t="shared" si="51"/>
        <v>8.9820359281437123E-3</v>
      </c>
      <c r="X63" s="32">
        <f t="shared" si="51"/>
        <v>9.4086021505376347E-3</v>
      </c>
      <c r="Y63" s="32">
        <f t="shared" si="51"/>
        <v>9.4086021505376347E-3</v>
      </c>
      <c r="Z63" s="32">
        <f t="shared" si="51"/>
        <v>9.4086021505376347E-3</v>
      </c>
      <c r="AA63" s="32">
        <f t="shared" si="51"/>
        <v>9.4086021505376347E-3</v>
      </c>
      <c r="AB63" s="32">
        <f t="shared" si="51"/>
        <v>9.4086021505376347E-3</v>
      </c>
      <c r="AC63" s="32">
        <f t="shared" si="51"/>
        <v>9.4086021505376347E-3</v>
      </c>
      <c r="AD63" s="32">
        <f t="shared" si="51"/>
        <v>9.4086021505376347E-3</v>
      </c>
    </row>
    <row r="64" spans="1:30" ht="16.5" thickBot="1" x14ac:dyDescent="0.3">
      <c r="A64" s="17"/>
      <c r="B64" s="51" t="s">
        <v>16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3"/>
    </row>
    <row r="65" spans="1:30" ht="48" thickBot="1" x14ac:dyDescent="0.3">
      <c r="A65" s="17">
        <v>50</v>
      </c>
      <c r="B65" s="5" t="s">
        <v>44</v>
      </c>
      <c r="C65" s="3" t="s">
        <v>1</v>
      </c>
      <c r="D65" s="4">
        <v>0</v>
      </c>
      <c r="E65" s="4">
        <v>2</v>
      </c>
      <c r="F65" s="4">
        <v>2</v>
      </c>
      <c r="G65" s="4">
        <v>2</v>
      </c>
      <c r="H65" s="4">
        <v>2</v>
      </c>
      <c r="I65" s="4">
        <v>2</v>
      </c>
      <c r="J65" s="4">
        <v>6</v>
      </c>
      <c r="K65" s="4">
        <v>6</v>
      </c>
      <c r="L65" s="4">
        <v>6</v>
      </c>
      <c r="M65" s="4">
        <v>6</v>
      </c>
      <c r="N65" s="4">
        <v>6</v>
      </c>
      <c r="O65" s="4">
        <v>6</v>
      </c>
      <c r="P65" s="4">
        <v>6</v>
      </c>
      <c r="Q65" s="14" t="s">
        <v>3</v>
      </c>
      <c r="R65" s="14" t="s">
        <v>3</v>
      </c>
      <c r="S65" s="14" t="s">
        <v>3</v>
      </c>
      <c r="T65" s="4">
        <v>6</v>
      </c>
      <c r="U65" s="4">
        <v>6</v>
      </c>
      <c r="V65" s="4">
        <v>6</v>
      </c>
      <c r="W65" s="4">
        <v>6</v>
      </c>
      <c r="X65" s="4">
        <v>6</v>
      </c>
      <c r="Y65" s="4">
        <v>6</v>
      </c>
      <c r="Z65" s="4">
        <v>6</v>
      </c>
      <c r="AA65" s="4">
        <v>6</v>
      </c>
      <c r="AB65" s="4">
        <v>6</v>
      </c>
      <c r="AC65" s="4">
        <v>6</v>
      </c>
      <c r="AD65" s="4">
        <v>6</v>
      </c>
    </row>
    <row r="66" spans="1:30" ht="48" thickBot="1" x14ac:dyDescent="0.3">
      <c r="A66" s="17">
        <v>51</v>
      </c>
      <c r="B66" s="5" t="s">
        <v>44</v>
      </c>
      <c r="C66" s="3" t="s">
        <v>0</v>
      </c>
      <c r="D66" s="11">
        <f>IF(D59="", "n/a", D65/D59)</f>
        <v>0</v>
      </c>
      <c r="E66" s="11">
        <f t="shared" ref="E66:U66" si="52">IF(E59="", "n/a", E65/E59)</f>
        <v>8.960573476702509E-4</v>
      </c>
      <c r="F66" s="11">
        <f t="shared" si="52"/>
        <v>8.5543199315654401E-4</v>
      </c>
      <c r="G66" s="11">
        <f t="shared" si="52"/>
        <v>8.5543199315654401E-4</v>
      </c>
      <c r="H66" s="11">
        <f t="shared" si="52"/>
        <v>8.5543199315654401E-4</v>
      </c>
      <c r="I66" s="11">
        <f t="shared" si="52"/>
        <v>8.5543199315654401E-4</v>
      </c>
      <c r="J66" s="11">
        <f t="shared" si="52"/>
        <v>2.5662959794696323E-3</v>
      </c>
      <c r="K66" s="11">
        <f t="shared" si="52"/>
        <v>2.5662959794696323E-3</v>
      </c>
      <c r="L66" s="11">
        <f t="shared" si="52"/>
        <v>2.5662959794696323E-3</v>
      </c>
      <c r="M66" s="11">
        <f t="shared" si="52"/>
        <v>2.5662959794696323E-3</v>
      </c>
      <c r="N66" s="11">
        <f t="shared" si="52"/>
        <v>2.5662959794696323E-3</v>
      </c>
      <c r="O66" s="11">
        <f t="shared" si="52"/>
        <v>2.5662959794696323E-3</v>
      </c>
      <c r="P66" s="11">
        <f t="shared" si="52"/>
        <v>2.5662959794696323E-3</v>
      </c>
      <c r="Q66" s="22" t="s">
        <v>3</v>
      </c>
      <c r="R66" s="22" t="s">
        <v>3</v>
      </c>
      <c r="S66" s="22" t="s">
        <v>3</v>
      </c>
      <c r="T66" s="11">
        <f t="shared" si="52"/>
        <v>2.5662959794696323E-3</v>
      </c>
      <c r="U66" s="11">
        <f t="shared" si="52"/>
        <v>2.5662959794696323E-3</v>
      </c>
      <c r="V66" s="11">
        <f t="shared" ref="V66:AD66" si="53">IF(V59="", "n/a", V65/V59)</f>
        <v>2.5662959794696323E-3</v>
      </c>
      <c r="W66" s="11">
        <f t="shared" si="53"/>
        <v>2.5662959794696323E-3</v>
      </c>
      <c r="X66" s="11">
        <f t="shared" si="53"/>
        <v>2.6881720430107529E-3</v>
      </c>
      <c r="Y66" s="11">
        <f t="shared" si="53"/>
        <v>2.6881720430107529E-3</v>
      </c>
      <c r="Z66" s="11">
        <f t="shared" si="53"/>
        <v>2.6881720430107529E-3</v>
      </c>
      <c r="AA66" s="11">
        <f t="shared" si="53"/>
        <v>2.6881720430107529E-3</v>
      </c>
      <c r="AB66" s="11">
        <f t="shared" si="53"/>
        <v>2.6881720430107529E-3</v>
      </c>
      <c r="AC66" s="11">
        <f t="shared" si="53"/>
        <v>2.6881720430107529E-3</v>
      </c>
      <c r="AD66" s="11">
        <f t="shared" si="53"/>
        <v>2.6881720430107529E-3</v>
      </c>
    </row>
    <row r="67" spans="1:30" ht="27" customHeight="1" thickBot="1" x14ac:dyDescent="0.3">
      <c r="A67" s="17">
        <v>52</v>
      </c>
      <c r="B67" s="5" t="s">
        <v>20</v>
      </c>
      <c r="C67" s="3" t="s">
        <v>1</v>
      </c>
      <c r="D67" s="4">
        <v>0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2</v>
      </c>
      <c r="K67" s="4">
        <v>2</v>
      </c>
      <c r="L67" s="4">
        <v>2</v>
      </c>
      <c r="M67" s="4">
        <v>2</v>
      </c>
      <c r="N67" s="4">
        <v>2</v>
      </c>
      <c r="O67" s="4">
        <v>2</v>
      </c>
      <c r="P67" s="4">
        <v>2</v>
      </c>
      <c r="Q67" s="14" t="s">
        <v>3</v>
      </c>
      <c r="R67" s="14" t="s">
        <v>3</v>
      </c>
      <c r="S67" s="14" t="s">
        <v>3</v>
      </c>
      <c r="T67" s="4">
        <v>2</v>
      </c>
      <c r="U67" s="4">
        <v>2</v>
      </c>
      <c r="V67" s="4">
        <v>2</v>
      </c>
      <c r="W67" s="4">
        <v>2</v>
      </c>
      <c r="X67" s="4">
        <v>2</v>
      </c>
      <c r="Y67" s="4">
        <v>2</v>
      </c>
      <c r="Z67" s="4">
        <v>2</v>
      </c>
      <c r="AA67" s="4">
        <v>2</v>
      </c>
      <c r="AB67" s="4">
        <v>2</v>
      </c>
      <c r="AC67" s="4">
        <v>2</v>
      </c>
      <c r="AD67" s="4">
        <v>2</v>
      </c>
    </row>
    <row r="68" spans="1:30" ht="27" customHeight="1" thickBot="1" x14ac:dyDescent="0.3">
      <c r="A68" s="17">
        <v>53</v>
      </c>
      <c r="B68" s="5" t="s">
        <v>20</v>
      </c>
      <c r="C68" s="3" t="s">
        <v>0</v>
      </c>
      <c r="D68" s="13">
        <f>IF(D59="", "n/a", D67/D59)</f>
        <v>0</v>
      </c>
      <c r="E68" s="13">
        <f t="shared" ref="E68:U68" si="54">IF(E59="", "n/a", E67/E59)</f>
        <v>4.4802867383512545E-4</v>
      </c>
      <c r="F68" s="13">
        <f t="shared" si="54"/>
        <v>4.2771599657827201E-4</v>
      </c>
      <c r="G68" s="13">
        <f t="shared" si="54"/>
        <v>4.2771599657827201E-4</v>
      </c>
      <c r="H68" s="13">
        <f t="shared" si="54"/>
        <v>4.2771599657827201E-4</v>
      </c>
      <c r="I68" s="13">
        <f t="shared" si="54"/>
        <v>4.2771599657827201E-4</v>
      </c>
      <c r="J68" s="13">
        <f t="shared" si="54"/>
        <v>8.5543199315654401E-4</v>
      </c>
      <c r="K68" s="13">
        <f t="shared" si="54"/>
        <v>8.5543199315654401E-4</v>
      </c>
      <c r="L68" s="13">
        <f t="shared" si="54"/>
        <v>8.5543199315654401E-4</v>
      </c>
      <c r="M68" s="13">
        <f t="shared" si="54"/>
        <v>8.5543199315654401E-4</v>
      </c>
      <c r="N68" s="13">
        <f t="shared" si="54"/>
        <v>8.5543199315654401E-4</v>
      </c>
      <c r="O68" s="13">
        <f t="shared" si="54"/>
        <v>8.5543199315654401E-4</v>
      </c>
      <c r="P68" s="13">
        <f t="shared" si="54"/>
        <v>8.5543199315654401E-4</v>
      </c>
      <c r="Q68" s="23" t="s">
        <v>3</v>
      </c>
      <c r="R68" s="23" t="s">
        <v>3</v>
      </c>
      <c r="S68" s="23" t="s">
        <v>3</v>
      </c>
      <c r="T68" s="13">
        <f t="shared" si="54"/>
        <v>8.5543199315654401E-4</v>
      </c>
      <c r="U68" s="13">
        <f t="shared" si="54"/>
        <v>8.5543199315654401E-4</v>
      </c>
      <c r="V68" s="13">
        <f t="shared" ref="V68:AD68" si="55">IF(V59="", "n/a", V67/V59)</f>
        <v>8.5543199315654401E-4</v>
      </c>
      <c r="W68" s="13">
        <f t="shared" si="55"/>
        <v>8.5543199315654401E-4</v>
      </c>
      <c r="X68" s="13">
        <f t="shared" si="55"/>
        <v>8.960573476702509E-4</v>
      </c>
      <c r="Y68" s="13">
        <f t="shared" si="55"/>
        <v>8.960573476702509E-4</v>
      </c>
      <c r="Z68" s="13">
        <f t="shared" si="55"/>
        <v>8.960573476702509E-4</v>
      </c>
      <c r="AA68" s="13">
        <f t="shared" si="55"/>
        <v>8.960573476702509E-4</v>
      </c>
      <c r="AB68" s="13">
        <f t="shared" si="55"/>
        <v>8.960573476702509E-4</v>
      </c>
      <c r="AC68" s="13">
        <f t="shared" si="55"/>
        <v>8.960573476702509E-4</v>
      </c>
      <c r="AD68" s="13">
        <f t="shared" si="55"/>
        <v>8.960573476702509E-4</v>
      </c>
    </row>
    <row r="69" spans="1:30" ht="27" customHeight="1" thickBot="1" x14ac:dyDescent="0.3">
      <c r="A69" s="17">
        <v>54</v>
      </c>
      <c r="B69" s="5" t="s">
        <v>22</v>
      </c>
      <c r="C69" s="3" t="s">
        <v>1</v>
      </c>
      <c r="D69" s="4">
        <v>0</v>
      </c>
      <c r="E69" s="4">
        <v>2</v>
      </c>
      <c r="F69" s="4">
        <v>2</v>
      </c>
      <c r="G69" s="4">
        <v>2</v>
      </c>
      <c r="H69" s="4">
        <v>2</v>
      </c>
      <c r="I69" s="4">
        <v>2</v>
      </c>
      <c r="J69" s="4">
        <v>13</v>
      </c>
      <c r="K69" s="4">
        <v>13</v>
      </c>
      <c r="L69" s="4">
        <v>13</v>
      </c>
      <c r="M69" s="4">
        <v>13</v>
      </c>
      <c r="N69" s="4">
        <v>13</v>
      </c>
      <c r="O69" s="4">
        <v>13</v>
      </c>
      <c r="P69" s="4">
        <v>13</v>
      </c>
      <c r="Q69" s="14" t="s">
        <v>3</v>
      </c>
      <c r="R69" s="14" t="s">
        <v>3</v>
      </c>
      <c r="S69" s="14" t="s">
        <v>3</v>
      </c>
      <c r="T69" s="4">
        <v>13</v>
      </c>
      <c r="U69" s="4">
        <v>13</v>
      </c>
      <c r="V69" s="4">
        <v>13</v>
      </c>
      <c r="W69" s="4">
        <v>13</v>
      </c>
      <c r="X69" s="4">
        <v>13</v>
      </c>
      <c r="Y69" s="4">
        <v>13</v>
      </c>
      <c r="Z69" s="4">
        <v>13</v>
      </c>
      <c r="AA69" s="4">
        <v>13</v>
      </c>
      <c r="AB69" s="4">
        <v>13</v>
      </c>
      <c r="AC69" s="4">
        <v>13</v>
      </c>
      <c r="AD69" s="4">
        <v>13</v>
      </c>
    </row>
    <row r="70" spans="1:30" ht="27" customHeight="1" thickBot="1" x14ac:dyDescent="0.3">
      <c r="A70" s="17">
        <v>55</v>
      </c>
      <c r="B70" s="5" t="s">
        <v>22</v>
      </c>
      <c r="C70" s="3" t="s">
        <v>0</v>
      </c>
      <c r="D70" s="11">
        <f>IF(D59="", "n/a", D69/D59)</f>
        <v>0</v>
      </c>
      <c r="E70" s="11">
        <f t="shared" ref="E70:U70" si="56">IF(E59="", "n/a", E69/E59)</f>
        <v>8.960573476702509E-4</v>
      </c>
      <c r="F70" s="11">
        <f t="shared" si="56"/>
        <v>8.5543199315654401E-4</v>
      </c>
      <c r="G70" s="11">
        <f t="shared" si="56"/>
        <v>8.5543199315654401E-4</v>
      </c>
      <c r="H70" s="11">
        <f t="shared" si="56"/>
        <v>8.5543199315654401E-4</v>
      </c>
      <c r="I70" s="11">
        <f t="shared" si="56"/>
        <v>8.5543199315654401E-4</v>
      </c>
      <c r="J70" s="11">
        <f t="shared" si="56"/>
        <v>5.5603079555175362E-3</v>
      </c>
      <c r="K70" s="11">
        <f t="shared" si="56"/>
        <v>5.5603079555175362E-3</v>
      </c>
      <c r="L70" s="11">
        <f t="shared" si="56"/>
        <v>5.5603079555175362E-3</v>
      </c>
      <c r="M70" s="11">
        <f t="shared" si="56"/>
        <v>5.5603079555175362E-3</v>
      </c>
      <c r="N70" s="11">
        <f t="shared" si="56"/>
        <v>5.5603079555175362E-3</v>
      </c>
      <c r="O70" s="11">
        <f t="shared" si="56"/>
        <v>5.5603079555175362E-3</v>
      </c>
      <c r="P70" s="11">
        <f t="shared" si="56"/>
        <v>5.5603079555175362E-3</v>
      </c>
      <c r="Q70" s="22" t="s">
        <v>3</v>
      </c>
      <c r="R70" s="22" t="s">
        <v>3</v>
      </c>
      <c r="S70" s="22" t="s">
        <v>3</v>
      </c>
      <c r="T70" s="11">
        <f t="shared" si="56"/>
        <v>5.5603079555175362E-3</v>
      </c>
      <c r="U70" s="11">
        <f t="shared" si="56"/>
        <v>5.5603079555175362E-3</v>
      </c>
      <c r="V70" s="11">
        <f t="shared" ref="V70:AD70" si="57">IF(V59="", "n/a", V69/V59)</f>
        <v>5.5603079555175362E-3</v>
      </c>
      <c r="W70" s="11">
        <f t="shared" si="57"/>
        <v>5.5603079555175362E-3</v>
      </c>
      <c r="X70" s="11">
        <f t="shared" si="57"/>
        <v>5.8243727598566311E-3</v>
      </c>
      <c r="Y70" s="11">
        <f t="shared" si="57"/>
        <v>5.8243727598566311E-3</v>
      </c>
      <c r="Z70" s="11">
        <f t="shared" si="57"/>
        <v>5.8243727598566311E-3</v>
      </c>
      <c r="AA70" s="11">
        <f t="shared" si="57"/>
        <v>5.8243727598566311E-3</v>
      </c>
      <c r="AB70" s="11">
        <f t="shared" si="57"/>
        <v>5.8243727598566311E-3</v>
      </c>
      <c r="AC70" s="11">
        <f t="shared" si="57"/>
        <v>5.8243727598566311E-3</v>
      </c>
      <c r="AD70" s="11">
        <f t="shared" si="57"/>
        <v>5.8243727598566311E-3</v>
      </c>
    </row>
    <row r="71" spans="1:30" ht="15.75" thickBot="1" x14ac:dyDescent="0.3"/>
    <row r="72" spans="1:30" ht="39" customHeight="1" x14ac:dyDescent="0.25">
      <c r="B72" s="60" t="s">
        <v>47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2"/>
    </row>
    <row r="73" spans="1:30" ht="30" customHeight="1" x14ac:dyDescent="0.25">
      <c r="B73" s="57" t="s">
        <v>24</v>
      </c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9"/>
    </row>
    <row r="74" spans="1:30" ht="31.5" customHeight="1" x14ac:dyDescent="0.25">
      <c r="B74" s="57" t="s">
        <v>25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9"/>
    </row>
    <row r="75" spans="1:30" ht="31.5" customHeight="1" x14ac:dyDescent="0.25">
      <c r="B75" s="57" t="s">
        <v>26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9"/>
    </row>
    <row r="76" spans="1:30" ht="15.75" thickBot="1" x14ac:dyDescent="0.3">
      <c r="B76" s="63" t="s">
        <v>27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5"/>
    </row>
    <row r="78" spans="1:30" ht="15.75" x14ac:dyDescent="0.25">
      <c r="B78" s="35" t="s">
        <v>6</v>
      </c>
    </row>
    <row r="79" spans="1:30" ht="15.75" x14ac:dyDescent="0.25">
      <c r="B79" s="34" t="s">
        <v>7</v>
      </c>
    </row>
  </sheetData>
  <mergeCells count="18">
    <mergeCell ref="B1:AD1"/>
    <mergeCell ref="B2:AD2"/>
    <mergeCell ref="W3:AD3"/>
    <mergeCell ref="B76:S76"/>
    <mergeCell ref="B74:S74"/>
    <mergeCell ref="B72:S72"/>
    <mergeCell ref="B73:S73"/>
    <mergeCell ref="B75:S75"/>
    <mergeCell ref="B6:AD6"/>
    <mergeCell ref="B12:AD12"/>
    <mergeCell ref="B19:AD19"/>
    <mergeCell ref="B25:AD25"/>
    <mergeCell ref="B32:AD32"/>
    <mergeCell ref="B38:AD38"/>
    <mergeCell ref="B45:AD45"/>
    <mergeCell ref="B51:AD51"/>
    <mergeCell ref="B58:AD58"/>
    <mergeCell ref="B64:AD64"/>
  </mergeCells>
  <pageMargins left="0.15748031496062992" right="0.23622047244094491" top="0.78740157480314965" bottom="0.78740157480314965" header="0.31496062992125984" footer="0.15748031496062992"/>
  <pageSetup paperSize="9" scale="2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BreakPreview" zoomScaleNormal="100" zoomScaleSheetLayoutView="100" workbookViewId="0">
      <selection activeCell="A4" sqref="A4:H4"/>
    </sheetView>
  </sheetViews>
  <sheetFormatPr defaultRowHeight="15" x14ac:dyDescent="0.25"/>
  <cols>
    <col min="1" max="1" width="17.42578125" customWidth="1"/>
  </cols>
  <sheetData>
    <row r="1" spans="1:22" ht="18" customHeight="1" x14ac:dyDescent="0.25">
      <c r="A1" s="66" t="s">
        <v>35</v>
      </c>
      <c r="B1" s="66"/>
      <c r="C1" s="66"/>
      <c r="D1" s="66"/>
      <c r="E1" s="66"/>
      <c r="F1" s="66"/>
      <c r="G1" s="66"/>
      <c r="H1" s="66"/>
    </row>
    <row r="2" spans="1:22" ht="31.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</row>
    <row r="3" spans="1:22" ht="21" customHeight="1" x14ac:dyDescent="0.25">
      <c r="A3" s="68" t="s">
        <v>54</v>
      </c>
      <c r="B3" s="68"/>
      <c r="C3" s="68"/>
      <c r="D3" s="68"/>
      <c r="E3" s="68"/>
      <c r="F3" s="68"/>
      <c r="G3" s="68"/>
      <c r="H3" s="68"/>
    </row>
    <row r="4" spans="1:22" ht="6" customHeight="1" x14ac:dyDescent="0.25">
      <c r="A4" s="69"/>
      <c r="B4" s="69"/>
      <c r="C4" s="69"/>
      <c r="D4" s="69"/>
      <c r="E4" s="69"/>
      <c r="F4" s="69"/>
      <c r="G4" s="69"/>
      <c r="H4" s="69"/>
    </row>
    <row r="5" spans="1:22" ht="15.75" x14ac:dyDescent="0.25">
      <c r="A5" s="66" t="s">
        <v>43</v>
      </c>
      <c r="B5" s="66"/>
      <c r="C5" s="66"/>
      <c r="D5" s="66"/>
      <c r="E5" s="66"/>
      <c r="F5" s="66"/>
      <c r="G5" s="66"/>
      <c r="H5" s="66"/>
      <c r="I5" s="37"/>
    </row>
    <row r="6" spans="1:22" ht="63" customHeight="1" x14ac:dyDescent="0.25">
      <c r="A6" s="70" t="s">
        <v>49</v>
      </c>
      <c r="B6" s="70"/>
      <c r="C6" s="70"/>
      <c r="D6" s="70"/>
      <c r="E6" s="70"/>
      <c r="F6" s="70"/>
      <c r="G6" s="70"/>
      <c r="H6" s="70"/>
    </row>
    <row r="8" spans="1:22" ht="15.75" x14ac:dyDescent="0.25">
      <c r="A8" s="71" t="s">
        <v>37</v>
      </c>
      <c r="B8" s="71"/>
      <c r="C8" s="71"/>
      <c r="D8" s="71"/>
      <c r="E8" s="71"/>
      <c r="F8" s="71"/>
      <c r="G8" s="71"/>
      <c r="H8" s="71"/>
    </row>
    <row r="9" spans="1:22" ht="78.75" customHeight="1" x14ac:dyDescent="0.25">
      <c r="A9" s="72" t="s">
        <v>38</v>
      </c>
      <c r="B9" s="72"/>
      <c r="C9" s="72"/>
      <c r="D9" s="72"/>
      <c r="E9" s="72"/>
      <c r="F9" s="72"/>
      <c r="G9" s="72"/>
      <c r="H9" s="72"/>
    </row>
    <row r="11" spans="1:22" ht="48.75" customHeight="1" x14ac:dyDescent="0.25">
      <c r="A11" s="72" t="s">
        <v>39</v>
      </c>
      <c r="B11" s="72"/>
      <c r="C11" s="72"/>
      <c r="D11" s="72"/>
      <c r="E11" s="72"/>
      <c r="F11" s="72"/>
      <c r="G11" s="72"/>
      <c r="H11" s="72"/>
    </row>
    <row r="13" spans="1:22" ht="33" customHeight="1" x14ac:dyDescent="0.25">
      <c r="A13" s="72" t="s">
        <v>50</v>
      </c>
      <c r="B13" s="72"/>
      <c r="C13" s="72"/>
      <c r="D13" s="72"/>
      <c r="E13" s="72"/>
      <c r="F13" s="72"/>
      <c r="G13" s="72"/>
      <c r="H13" s="72"/>
      <c r="O13" s="70"/>
      <c r="P13" s="70"/>
      <c r="Q13" s="70"/>
      <c r="R13" s="70"/>
      <c r="S13" s="70"/>
      <c r="T13" s="70"/>
      <c r="U13" s="70"/>
      <c r="V13" s="70"/>
    </row>
    <row r="15" spans="1:22" ht="15.75" x14ac:dyDescent="0.25">
      <c r="A15" s="71" t="s">
        <v>40</v>
      </c>
      <c r="B15" s="71"/>
      <c r="C15" s="71"/>
      <c r="D15" s="71"/>
      <c r="E15" s="71"/>
      <c r="F15" s="71"/>
      <c r="G15" s="71"/>
      <c r="H15" s="71"/>
    </row>
    <row r="16" spans="1:22" ht="21" customHeight="1" x14ac:dyDescent="0.25">
      <c r="A16" s="70" t="s">
        <v>41</v>
      </c>
      <c r="B16" s="70"/>
      <c r="C16" s="70"/>
      <c r="D16" s="70"/>
      <c r="E16" s="70"/>
      <c r="F16" s="70"/>
      <c r="G16" s="70"/>
      <c r="H16" s="70"/>
    </row>
    <row r="17" spans="1:8" ht="51" customHeight="1" x14ac:dyDescent="0.25">
      <c r="A17" s="70" t="s">
        <v>48</v>
      </c>
      <c r="B17" s="70"/>
      <c r="C17" s="70"/>
      <c r="D17" s="70"/>
      <c r="E17" s="70"/>
      <c r="F17" s="70"/>
      <c r="G17" s="70"/>
      <c r="H17" s="70"/>
    </row>
    <row r="18" spans="1:8" x14ac:dyDescent="0.25">
      <c r="C18" s="36"/>
    </row>
    <row r="19" spans="1:8" ht="15.75" x14ac:dyDescent="0.25">
      <c r="A19" s="71" t="s">
        <v>42</v>
      </c>
      <c r="B19" s="71"/>
      <c r="C19" s="71"/>
      <c r="D19" s="71"/>
      <c r="E19" s="71"/>
      <c r="F19" s="71"/>
      <c r="G19" s="71"/>
      <c r="H19" s="71"/>
    </row>
    <row r="20" spans="1:8" ht="69" customHeight="1" x14ac:dyDescent="0.25">
      <c r="A20" s="70" t="s">
        <v>51</v>
      </c>
      <c r="B20" s="70"/>
      <c r="C20" s="70"/>
      <c r="D20" s="70"/>
      <c r="E20" s="70"/>
      <c r="F20" s="70"/>
      <c r="G20" s="70"/>
      <c r="H20" s="70"/>
    </row>
  </sheetData>
  <mergeCells count="16">
    <mergeCell ref="A15:H15"/>
    <mergeCell ref="A16:H16"/>
    <mergeCell ref="A17:H17"/>
    <mergeCell ref="A19:H19"/>
    <mergeCell ref="A20:H20"/>
    <mergeCell ref="A6:H6"/>
    <mergeCell ref="O13:V13"/>
    <mergeCell ref="A8:H8"/>
    <mergeCell ref="A9:H9"/>
    <mergeCell ref="A11:H11"/>
    <mergeCell ref="A13:H13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D-4a - жывёлы</vt:lpstr>
      <vt:lpstr>D-4b - расліны</vt:lpstr>
      <vt:lpstr>Метаданыя</vt:lpstr>
      <vt:lpstr>'D-4a - жывёлы'!Заголовки_для_печати</vt:lpstr>
      <vt:lpstr>'D-4b - расліны'!Заголовки_для_печати</vt:lpstr>
      <vt:lpstr>'D-4a - жывёлы'!Область_печати</vt:lpstr>
      <vt:lpstr>'D-4b - расліны'!Область_печати</vt:lpstr>
      <vt:lpstr>Метаданыя!Область_печати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2024-04-29T14:20:34Z</cp:lastPrinted>
  <dcterms:created xsi:type="dcterms:W3CDTF">2011-05-01T09:55:58Z</dcterms:created>
  <dcterms:modified xsi:type="dcterms:W3CDTF">2025-04-03T12:43:26Z</dcterms:modified>
</cp:coreProperties>
</file>