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60" yWindow="15" windowWidth="19440" windowHeight="7890"/>
  </bookViews>
  <sheets>
    <sheet name="G-1" sheetId="6" r:id="rId1"/>
  </sheets>
  <calcPr calcId="144525" concurrentCalc="0"/>
  <customWorkbookViews>
    <customWorkbookView name="Fe Sanchis_Moreno - Personal View" guid="{8925193B-C853-4D01-B936-2E82B771FA45}" mergeInterval="0" personalView="1" maximized="1" windowWidth="1916" windowHeight="855" activeSheetId="2"/>
  </customWorkbookViews>
</workbook>
</file>

<file path=xl/calcChain.xml><?xml version="1.0" encoding="utf-8"?>
<calcChain xmlns="http://schemas.openxmlformats.org/spreadsheetml/2006/main">
  <c r="S19" i="6" l="1"/>
  <c r="T19" i="6"/>
  <c r="U19" i="6"/>
  <c r="V19" i="6"/>
  <c r="W19" i="6"/>
  <c r="S17" i="6"/>
  <c r="T17" i="6"/>
  <c r="U17" i="6"/>
  <c r="V17" i="6"/>
  <c r="W17" i="6"/>
  <c r="S15" i="6"/>
  <c r="T15" i="6"/>
  <c r="U15" i="6"/>
  <c r="V15" i="6"/>
  <c r="W15" i="6"/>
  <c r="S13" i="6"/>
  <c r="T13" i="6"/>
  <c r="U13" i="6"/>
  <c r="V13" i="6"/>
  <c r="W13" i="6"/>
  <c r="S11" i="6"/>
  <c r="T11" i="6"/>
  <c r="U11" i="6"/>
  <c r="V11" i="6"/>
  <c r="W11" i="6"/>
  <c r="S9" i="6"/>
  <c r="T9" i="6"/>
  <c r="U9" i="6"/>
  <c r="V9" i="6"/>
  <c r="W9" i="6"/>
  <c r="S7" i="6"/>
  <c r="T7" i="6"/>
  <c r="U7" i="6"/>
  <c r="V7" i="6"/>
  <c r="W7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D9" i="6"/>
  <c r="D11" i="6"/>
  <c r="D13" i="6"/>
  <c r="D15" i="6"/>
  <c r="D1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</calcChain>
</file>

<file path=xl/sharedStrings.xml><?xml version="1.0" encoding="utf-8"?>
<sst xmlns="http://schemas.openxmlformats.org/spreadsheetml/2006/main" count="36" uniqueCount="19">
  <si>
    <t>Unit</t>
  </si>
  <si>
    <t>%</t>
  </si>
  <si>
    <t>ktoe</t>
  </si>
  <si>
    <t>of which</t>
  </si>
  <si>
    <t>Industry</t>
  </si>
  <si>
    <t>Transport</t>
  </si>
  <si>
    <t>Commercial and public services</t>
  </si>
  <si>
    <t>Non-specified</t>
  </si>
  <si>
    <t>Non-energy use</t>
  </si>
  <si>
    <t>Households</t>
  </si>
  <si>
    <t>Agriculture, forestry and fishery</t>
  </si>
  <si>
    <t>Total final energy consumption</t>
  </si>
  <si>
    <r>
      <t xml:space="preserve">Time series data on the indicators for 1990-2017, Table G-1. Final energy consumption: </t>
    </r>
    <r>
      <rPr>
        <i/>
        <sz val="14"/>
        <rFont val="Calibri"/>
        <family val="2"/>
      </rPr>
      <t xml:space="preserve"> Belarus</t>
    </r>
  </si>
  <si>
    <t xml:space="preserve">Transport </t>
  </si>
  <si>
    <t xml:space="preserve">Commercial and public services  </t>
  </si>
  <si>
    <t xml:space="preserve">Industry </t>
  </si>
  <si>
    <t>Reference:</t>
  </si>
  <si>
    <t>October 28, 2019</t>
  </si>
  <si>
    <t>Data of International Energy Agency (Energy Balances of Belarus).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</si>
</sst>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i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4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i/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32">
    <xf numFmtId="0" fontId="0" fillId="0" borderId="0" xfId="0"/>
    <xf numFmtId="0" fontId="4" fillId="3" borderId="0" xfId="0" applyFont="1" applyFill="1"/>
    <xf numFmtId="0" fontId="7" fillId="3" borderId="0" xfId="0" applyFont="1" applyFill="1" applyAlignment="1">
      <alignment horizontal="left"/>
    </xf>
    <xf numFmtId="0" fontId="4" fillId="0" borderId="1" xfId="0" applyFont="1" applyBorder="1"/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 vertical="center" wrapText="1"/>
    </xf>
    <xf numFmtId="164" fontId="2" fillId="5" borderId="5" xfId="1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4" fillId="3" borderId="0" xfId="0" applyFont="1" applyFill="1" applyAlignment="1">
      <alignment horizontal="left"/>
    </xf>
    <xf numFmtId="0" fontId="10" fillId="2" borderId="0" xfId="0" applyFont="1" applyFill="1"/>
    <xf numFmtId="0" fontId="9" fillId="2" borderId="0" xfId="0" applyFont="1" applyFill="1"/>
    <xf numFmtId="0" fontId="11" fillId="3" borderId="7" xfId="0" applyFont="1" applyFill="1" applyBorder="1" applyAlignment="1">
      <alignment horizontal="right"/>
    </xf>
    <xf numFmtId="0" fontId="5" fillId="4" borderId="0" xfId="0" applyFont="1" applyFill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>
      <alignment horizontal="center" vertical="center" wrapText="1"/>
    </xf>
    <xf numFmtId="3" fontId="3" fillId="4" borderId="3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3" fontId="2" fillId="4" borderId="5" xfId="0" applyNumberFormat="1" applyFont="1" applyFill="1" applyBorder="1" applyAlignment="1">
      <alignment horizontal="center" vertical="center" wrapText="1"/>
    </xf>
    <xf numFmtId="3" fontId="2" fillId="4" borderId="3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</dxfs>
  <tableStyles count="1" defaultTableStyle="TableStyleMedium9" defaultPivotStyle="PivotStyleLight16">
    <tableStyle name="Styl tabulky 1" pivot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ulka5" displayName="Tabulka5" ref="A4:A20" headerRowCount="0" totalsRowShown="0" headerRowDxfId="3" dataDxfId="2">
  <tableColumns count="1">
    <tableColumn id="1" name="Sloupec1" headerRowDxfId="1" dataDxfId="0"/>
  </tableColumns>
  <tableStyleInfo name="Styl tabulky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abSelected="1" zoomScaleNormal="100" workbookViewId="0">
      <selection activeCell="D18" sqref="D18:W18"/>
    </sheetView>
  </sheetViews>
  <sheetFormatPr defaultColWidth="11.42578125" defaultRowHeight="15" x14ac:dyDescent="0.25"/>
  <cols>
    <col min="1" max="1" width="5.7109375" style="1" customWidth="1"/>
    <col min="2" max="2" width="34" style="18" customWidth="1"/>
    <col min="3" max="10" width="10.28515625" style="1" customWidth="1"/>
    <col min="11" max="23" width="11.28515625" style="1" customWidth="1"/>
    <col min="24" max="16384" width="11.42578125" style="1"/>
  </cols>
  <sheetData>
    <row r="1" spans="1:23" ht="18.75" x14ac:dyDescent="0.3">
      <c r="B1" s="22" t="s">
        <v>12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.75" thickBot="1" x14ac:dyDescent="0.3">
      <c r="B2" s="2"/>
      <c r="V2" s="21" t="s">
        <v>17</v>
      </c>
      <c r="W2" s="21"/>
    </row>
    <row r="3" spans="1:23" ht="16.5" thickBot="1" x14ac:dyDescent="0.3">
      <c r="A3" s="3"/>
      <c r="B3" s="4"/>
      <c r="C3" s="5" t="s">
        <v>0</v>
      </c>
      <c r="D3" s="5">
        <v>1990</v>
      </c>
      <c r="E3" s="5">
        <v>1995</v>
      </c>
      <c r="F3" s="5">
        <v>2000</v>
      </c>
      <c r="G3" s="5">
        <v>2001</v>
      </c>
      <c r="H3" s="5">
        <v>2002</v>
      </c>
      <c r="I3" s="6">
        <v>2003</v>
      </c>
      <c r="J3" s="6">
        <v>2004</v>
      </c>
      <c r="K3" s="6">
        <v>2005</v>
      </c>
      <c r="L3" s="6">
        <v>2006</v>
      </c>
      <c r="M3" s="6">
        <v>2007</v>
      </c>
      <c r="N3" s="6">
        <v>2008</v>
      </c>
      <c r="O3" s="6">
        <v>2009</v>
      </c>
      <c r="P3" s="6">
        <v>2010</v>
      </c>
      <c r="Q3" s="6">
        <v>2011</v>
      </c>
      <c r="R3" s="7">
        <v>2012</v>
      </c>
      <c r="S3" s="6">
        <v>2013</v>
      </c>
      <c r="T3" s="7">
        <v>2014</v>
      </c>
      <c r="U3" s="6">
        <v>2015</v>
      </c>
      <c r="V3" s="7">
        <v>2016</v>
      </c>
      <c r="W3" s="7">
        <v>2017</v>
      </c>
    </row>
    <row r="4" spans="1:23" ht="16.5" thickBot="1" x14ac:dyDescent="0.3">
      <c r="A4" s="8">
        <v>1</v>
      </c>
      <c r="B4" s="9" t="s">
        <v>11</v>
      </c>
      <c r="C4" s="10" t="s">
        <v>2</v>
      </c>
      <c r="D4" s="26">
        <v>34494</v>
      </c>
      <c r="E4" s="26">
        <v>18349</v>
      </c>
      <c r="F4" s="26">
        <v>18027</v>
      </c>
      <c r="G4" s="26">
        <v>18271</v>
      </c>
      <c r="H4" s="26">
        <v>18547</v>
      </c>
      <c r="I4" s="27">
        <v>19154</v>
      </c>
      <c r="J4" s="27">
        <v>19009</v>
      </c>
      <c r="K4" s="27">
        <v>19030</v>
      </c>
      <c r="L4" s="27">
        <v>20503</v>
      </c>
      <c r="M4" s="27">
        <v>19984</v>
      </c>
      <c r="N4" s="27">
        <v>19651</v>
      </c>
      <c r="O4" s="27">
        <v>18919</v>
      </c>
      <c r="P4" s="27">
        <v>19618</v>
      </c>
      <c r="Q4" s="27">
        <v>20742</v>
      </c>
      <c r="R4" s="28">
        <v>22947</v>
      </c>
      <c r="S4" s="28">
        <v>19712</v>
      </c>
      <c r="T4" s="28">
        <v>20264</v>
      </c>
      <c r="U4" s="28">
        <v>18239</v>
      </c>
      <c r="V4" s="28">
        <v>18444</v>
      </c>
      <c r="W4" s="28">
        <v>18891</v>
      </c>
    </row>
    <row r="5" spans="1:23" ht="16.5" thickBot="1" x14ac:dyDescent="0.3">
      <c r="A5" s="11"/>
      <c r="B5" s="23" t="s">
        <v>3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5"/>
    </row>
    <row r="6" spans="1:23" ht="16.5" thickBot="1" x14ac:dyDescent="0.3">
      <c r="A6" s="8">
        <v>2</v>
      </c>
      <c r="B6" s="12" t="s">
        <v>4</v>
      </c>
      <c r="C6" s="10" t="s">
        <v>2</v>
      </c>
      <c r="D6" s="29">
        <v>9975</v>
      </c>
      <c r="E6" s="29">
        <v>4635</v>
      </c>
      <c r="F6" s="29">
        <v>4497</v>
      </c>
      <c r="G6" s="29">
        <v>4521</v>
      </c>
      <c r="H6" s="29">
        <v>4395</v>
      </c>
      <c r="I6" s="30">
        <v>4497</v>
      </c>
      <c r="J6" s="30">
        <v>4708</v>
      </c>
      <c r="K6" s="30">
        <v>4807</v>
      </c>
      <c r="L6" s="30">
        <v>4875</v>
      </c>
      <c r="M6" s="30">
        <v>4936</v>
      </c>
      <c r="N6" s="30">
        <v>5089</v>
      </c>
      <c r="O6" s="30">
        <v>4416</v>
      </c>
      <c r="P6" s="30">
        <v>4851</v>
      </c>
      <c r="Q6" s="30">
        <v>4787</v>
      </c>
      <c r="R6" s="31">
        <v>4778</v>
      </c>
      <c r="S6" s="31">
        <v>4598</v>
      </c>
      <c r="T6" s="31">
        <v>4526</v>
      </c>
      <c r="U6" s="31">
        <v>3991</v>
      </c>
      <c r="V6" s="31">
        <v>3967</v>
      </c>
      <c r="W6" s="31">
        <v>4121</v>
      </c>
    </row>
    <row r="7" spans="1:23" ht="16.5" thickBot="1" x14ac:dyDescent="0.3">
      <c r="A7" s="8">
        <v>3</v>
      </c>
      <c r="B7" s="12" t="s">
        <v>15</v>
      </c>
      <c r="C7" s="10" t="s">
        <v>1</v>
      </c>
      <c r="D7" s="13">
        <f>IF(D6="", "n/a", D6/D$4)</f>
        <v>0.28918072708297093</v>
      </c>
      <c r="E7" s="13">
        <f t="shared" ref="E7:W7" si="0">IF(E6="", "n/a", E6/E4)</f>
        <v>0.25260232165240615</v>
      </c>
      <c r="F7" s="13">
        <f t="shared" si="0"/>
        <v>0.24945914461640872</v>
      </c>
      <c r="G7" s="13">
        <f t="shared" si="0"/>
        <v>0.24744130042143286</v>
      </c>
      <c r="H7" s="13">
        <f t="shared" si="0"/>
        <v>0.23696554698873132</v>
      </c>
      <c r="I7" s="13">
        <f t="shared" si="0"/>
        <v>0.23478124673697401</v>
      </c>
      <c r="J7" s="13">
        <f t="shared" si="0"/>
        <v>0.24767215529486034</v>
      </c>
      <c r="K7" s="13">
        <f t="shared" si="0"/>
        <v>0.25260115606936417</v>
      </c>
      <c r="L7" s="13">
        <f t="shared" si="0"/>
        <v>0.2377700824269619</v>
      </c>
      <c r="M7" s="13">
        <f t="shared" si="0"/>
        <v>0.24699759807846278</v>
      </c>
      <c r="N7" s="13">
        <f t="shared" si="0"/>
        <v>0.25896900921072719</v>
      </c>
      <c r="O7" s="13">
        <f t="shared" si="0"/>
        <v>0.23341614250224643</v>
      </c>
      <c r="P7" s="13">
        <f t="shared" si="0"/>
        <v>0.247272912631257</v>
      </c>
      <c r="Q7" s="13">
        <f t="shared" si="0"/>
        <v>0.23078777359946004</v>
      </c>
      <c r="R7" s="13">
        <f t="shared" si="0"/>
        <v>0.20821893929489693</v>
      </c>
      <c r="S7" s="13">
        <f t="shared" si="0"/>
        <v>0.23325892857142858</v>
      </c>
      <c r="T7" s="13">
        <f t="shared" si="0"/>
        <v>0.22335175681010661</v>
      </c>
      <c r="U7" s="13">
        <f t="shared" si="0"/>
        <v>0.21881682109764788</v>
      </c>
      <c r="V7" s="13">
        <f t="shared" si="0"/>
        <v>0.21508349598785512</v>
      </c>
      <c r="W7" s="13">
        <f t="shared" si="0"/>
        <v>0.21814620718860833</v>
      </c>
    </row>
    <row r="8" spans="1:23" ht="16.5" thickBot="1" x14ac:dyDescent="0.3">
      <c r="A8" s="8">
        <v>4</v>
      </c>
      <c r="B8" s="12" t="s">
        <v>5</v>
      </c>
      <c r="C8" s="10" t="s">
        <v>2</v>
      </c>
      <c r="D8" s="29">
        <v>4146</v>
      </c>
      <c r="E8" s="29">
        <v>2395</v>
      </c>
      <c r="F8" s="29">
        <v>2339</v>
      </c>
      <c r="G8" s="29">
        <v>2231</v>
      </c>
      <c r="H8" s="29">
        <v>2425</v>
      </c>
      <c r="I8" s="30">
        <v>2501</v>
      </c>
      <c r="J8" s="30">
        <v>2555</v>
      </c>
      <c r="K8" s="30">
        <v>2807</v>
      </c>
      <c r="L8" s="30">
        <v>3283</v>
      </c>
      <c r="M8" s="30">
        <v>3338</v>
      </c>
      <c r="N8" s="30">
        <v>3761</v>
      </c>
      <c r="O8" s="30">
        <v>3432</v>
      </c>
      <c r="P8" s="30">
        <v>3616</v>
      </c>
      <c r="Q8" s="30">
        <v>3802</v>
      </c>
      <c r="R8" s="31">
        <v>4063</v>
      </c>
      <c r="S8" s="31">
        <v>4255</v>
      </c>
      <c r="T8" s="31">
        <v>4057</v>
      </c>
      <c r="U8" s="31">
        <v>3652</v>
      </c>
      <c r="V8" s="31">
        <v>3789</v>
      </c>
      <c r="W8" s="31">
        <v>3941</v>
      </c>
    </row>
    <row r="9" spans="1:23" ht="16.5" thickBot="1" x14ac:dyDescent="0.3">
      <c r="A9" s="8">
        <v>5</v>
      </c>
      <c r="B9" s="14" t="s">
        <v>13</v>
      </c>
      <c r="C9" s="7" t="s">
        <v>1</v>
      </c>
      <c r="D9" s="13">
        <f t="shared" ref="D9:D17" si="1">IF(D8="", "n/a", D8/D$4)</f>
        <v>0.12019481648982432</v>
      </c>
      <c r="E9" s="13">
        <f t="shared" ref="E9:W9" si="2">IF(E8="", "n/a", E8/E$4)</f>
        <v>0.13052482424110307</v>
      </c>
      <c r="F9" s="13">
        <f t="shared" si="2"/>
        <v>0.12974981971487215</v>
      </c>
      <c r="G9" s="13">
        <f t="shared" si="2"/>
        <v>0.12210606972798424</v>
      </c>
      <c r="H9" s="13">
        <f t="shared" si="2"/>
        <v>0.13074890817922036</v>
      </c>
      <c r="I9" s="13">
        <f t="shared" si="2"/>
        <v>0.13057324840764331</v>
      </c>
      <c r="J9" s="13">
        <f t="shared" si="2"/>
        <v>0.13441001630806459</v>
      </c>
      <c r="K9" s="13">
        <f t="shared" si="2"/>
        <v>0.14750394114555965</v>
      </c>
      <c r="L9" s="13">
        <f t="shared" si="2"/>
        <v>0.16012290884260841</v>
      </c>
      <c r="M9" s="13">
        <f t="shared" si="2"/>
        <v>0.16703362690152121</v>
      </c>
      <c r="N9" s="13">
        <f t="shared" si="2"/>
        <v>0.1913897511577019</v>
      </c>
      <c r="O9" s="13">
        <f t="shared" si="2"/>
        <v>0.18140493683598499</v>
      </c>
      <c r="P9" s="13">
        <f t="shared" si="2"/>
        <v>0.18432052196961973</v>
      </c>
      <c r="Q9" s="13">
        <f t="shared" si="2"/>
        <v>0.18329958538231608</v>
      </c>
      <c r="R9" s="13">
        <f t="shared" si="2"/>
        <v>0.17706018215888789</v>
      </c>
      <c r="S9" s="13">
        <f t="shared" si="2"/>
        <v>0.2158583603896104</v>
      </c>
      <c r="T9" s="13">
        <f t="shared" si="2"/>
        <v>0.20020726411369916</v>
      </c>
      <c r="U9" s="13">
        <f t="shared" si="2"/>
        <v>0.20023027578266353</v>
      </c>
      <c r="V9" s="13">
        <f t="shared" si="2"/>
        <v>0.20543266102797658</v>
      </c>
      <c r="W9" s="13">
        <f t="shared" si="2"/>
        <v>0.20861786035678365</v>
      </c>
    </row>
    <row r="10" spans="1:23" ht="16.5" thickBot="1" x14ac:dyDescent="0.3">
      <c r="A10" s="8">
        <v>6</v>
      </c>
      <c r="B10" s="12" t="s">
        <v>9</v>
      </c>
      <c r="C10" s="10" t="s">
        <v>2</v>
      </c>
      <c r="D10" s="29">
        <v>4740</v>
      </c>
      <c r="E10" s="29">
        <v>4703</v>
      </c>
      <c r="F10" s="29">
        <v>5106</v>
      </c>
      <c r="G10" s="29">
        <v>5473</v>
      </c>
      <c r="H10" s="29">
        <v>5458</v>
      </c>
      <c r="I10" s="30">
        <v>5386</v>
      </c>
      <c r="J10" s="30">
        <v>5194</v>
      </c>
      <c r="K10" s="30">
        <v>5245</v>
      </c>
      <c r="L10" s="30">
        <v>5331</v>
      </c>
      <c r="M10" s="30">
        <v>5061</v>
      </c>
      <c r="N10" s="30">
        <v>4876</v>
      </c>
      <c r="O10" s="30">
        <v>4995</v>
      </c>
      <c r="P10" s="30">
        <v>5346</v>
      </c>
      <c r="Q10" s="30">
        <v>5162</v>
      </c>
      <c r="R10" s="31">
        <v>5408</v>
      </c>
      <c r="S10" s="31">
        <v>5305</v>
      </c>
      <c r="T10" s="31">
        <v>5011</v>
      </c>
      <c r="U10" s="31">
        <v>4856</v>
      </c>
      <c r="V10" s="31">
        <v>5090</v>
      </c>
      <c r="W10" s="31">
        <v>5168</v>
      </c>
    </row>
    <row r="11" spans="1:23" ht="16.5" thickBot="1" x14ac:dyDescent="0.3">
      <c r="A11" s="8">
        <v>7</v>
      </c>
      <c r="B11" s="12" t="s">
        <v>9</v>
      </c>
      <c r="C11" s="10" t="s">
        <v>1</v>
      </c>
      <c r="D11" s="13">
        <f t="shared" si="1"/>
        <v>0.13741520264393808</v>
      </c>
      <c r="E11" s="13">
        <f t="shared" ref="E11:W11" si="3">IF(E10="", "n/a", E10/E$4)</f>
        <v>0.25630824568096355</v>
      </c>
      <c r="F11" s="13">
        <f t="shared" si="3"/>
        <v>0.28324180396072557</v>
      </c>
      <c r="G11" s="13">
        <f t="shared" si="3"/>
        <v>0.2995457282031635</v>
      </c>
      <c r="H11" s="13">
        <f t="shared" si="3"/>
        <v>0.29427939828543698</v>
      </c>
      <c r="I11" s="13">
        <f t="shared" si="3"/>
        <v>0.28119452855800353</v>
      </c>
      <c r="J11" s="13">
        <f t="shared" si="3"/>
        <v>0.27323899205639435</v>
      </c>
      <c r="K11" s="13">
        <f t="shared" si="3"/>
        <v>0.27561744613767736</v>
      </c>
      <c r="L11" s="13">
        <f t="shared" si="3"/>
        <v>0.26001073013705311</v>
      </c>
      <c r="M11" s="13">
        <f t="shared" si="3"/>
        <v>0.25325260208166533</v>
      </c>
      <c r="N11" s="13">
        <f t="shared" si="3"/>
        <v>0.24812986616457178</v>
      </c>
      <c r="O11" s="13">
        <f t="shared" si="3"/>
        <v>0.26402029705586977</v>
      </c>
      <c r="P11" s="13">
        <f t="shared" si="3"/>
        <v>0.27250484249158935</v>
      </c>
      <c r="Q11" s="13">
        <f t="shared" si="3"/>
        <v>0.24886703307299199</v>
      </c>
      <c r="R11" s="13">
        <f t="shared" si="3"/>
        <v>0.2356735085196322</v>
      </c>
      <c r="S11" s="13">
        <f t="shared" si="3"/>
        <v>0.26912540584415584</v>
      </c>
      <c r="T11" s="13">
        <f t="shared" si="3"/>
        <v>0.24728582708251085</v>
      </c>
      <c r="U11" s="13">
        <f t="shared" si="3"/>
        <v>0.26624266681287351</v>
      </c>
      <c r="V11" s="13">
        <f t="shared" si="3"/>
        <v>0.27597050531338102</v>
      </c>
      <c r="W11" s="13">
        <f t="shared" si="3"/>
        <v>0.27356942459372185</v>
      </c>
    </row>
    <row r="12" spans="1:23" ht="16.5" thickBot="1" x14ac:dyDescent="0.3">
      <c r="A12" s="8">
        <v>8</v>
      </c>
      <c r="B12" s="12" t="s">
        <v>6</v>
      </c>
      <c r="C12" s="10" t="s">
        <v>2</v>
      </c>
      <c r="D12" s="29">
        <v>4044</v>
      </c>
      <c r="E12" s="29">
        <v>2572</v>
      </c>
      <c r="F12" s="29">
        <v>2097</v>
      </c>
      <c r="G12" s="29">
        <v>1985</v>
      </c>
      <c r="H12" s="29">
        <v>1803</v>
      </c>
      <c r="I12" s="30">
        <v>1972</v>
      </c>
      <c r="J12" s="30">
        <v>1967</v>
      </c>
      <c r="K12" s="30">
        <v>2010</v>
      </c>
      <c r="L12" s="30">
        <v>2018</v>
      </c>
      <c r="M12" s="30">
        <v>1888</v>
      </c>
      <c r="N12" s="30">
        <v>1753</v>
      </c>
      <c r="O12" s="30">
        <v>2022</v>
      </c>
      <c r="P12" s="30">
        <v>2069</v>
      </c>
      <c r="Q12" s="30">
        <v>1969</v>
      </c>
      <c r="R12" s="31">
        <v>2134</v>
      </c>
      <c r="S12" s="31">
        <v>2133</v>
      </c>
      <c r="T12" s="31">
        <v>2140</v>
      </c>
      <c r="U12" s="31">
        <v>2018</v>
      </c>
      <c r="V12" s="31">
        <v>2062</v>
      </c>
      <c r="W12" s="31">
        <v>2056</v>
      </c>
    </row>
    <row r="13" spans="1:23" ht="16.5" thickBot="1" x14ac:dyDescent="0.3">
      <c r="A13" s="8">
        <v>9</v>
      </c>
      <c r="B13" s="12" t="s">
        <v>14</v>
      </c>
      <c r="C13" s="10" t="s">
        <v>1</v>
      </c>
      <c r="D13" s="13">
        <f t="shared" si="1"/>
        <v>0.11723778048356236</v>
      </c>
      <c r="E13" s="13">
        <f t="shared" ref="E13:W13" si="4">IF(E12="", "n/a", E12/E$4)</f>
        <v>0.14017112649190691</v>
      </c>
      <c r="F13" s="13">
        <f t="shared" si="4"/>
        <v>0.1163255117324014</v>
      </c>
      <c r="G13" s="13">
        <f t="shared" si="4"/>
        <v>0.10864211044825133</v>
      </c>
      <c r="H13" s="13">
        <f t="shared" si="4"/>
        <v>9.7212487194694566E-2</v>
      </c>
      <c r="I13" s="13">
        <f t="shared" si="4"/>
        <v>0.10295499634541087</v>
      </c>
      <c r="J13" s="13">
        <f t="shared" si="4"/>
        <v>0.10347730022620864</v>
      </c>
      <c r="K13" s="13">
        <f t="shared" si="4"/>
        <v>0.10562270099842354</v>
      </c>
      <c r="L13" s="13">
        <f t="shared" si="4"/>
        <v>9.8424620787201877E-2</v>
      </c>
      <c r="M13" s="13">
        <f t="shared" si="4"/>
        <v>9.4475580464371503E-2</v>
      </c>
      <c r="N13" s="13">
        <f t="shared" si="4"/>
        <v>8.9206656149814254E-2</v>
      </c>
      <c r="O13" s="13">
        <f t="shared" si="4"/>
        <v>0.10687668481420794</v>
      </c>
      <c r="P13" s="13">
        <f t="shared" si="4"/>
        <v>0.10546436945662147</v>
      </c>
      <c r="Q13" s="13">
        <f t="shared" si="4"/>
        <v>9.4928165075691837E-2</v>
      </c>
      <c r="R13" s="13">
        <f t="shared" si="4"/>
        <v>9.2996905913627054E-2</v>
      </c>
      <c r="S13" s="13">
        <f t="shared" si="4"/>
        <v>0.10820819805194805</v>
      </c>
      <c r="T13" s="13">
        <f t="shared" si="4"/>
        <v>0.10560600078957758</v>
      </c>
      <c r="U13" s="13">
        <f t="shared" si="4"/>
        <v>0.11064203081309282</v>
      </c>
      <c r="V13" s="13">
        <f t="shared" si="4"/>
        <v>0.11179787464758187</v>
      </c>
      <c r="W13" s="13">
        <f t="shared" si="4"/>
        <v>0.10883489492350855</v>
      </c>
    </row>
    <row r="14" spans="1:23" ht="16.5" thickBot="1" x14ac:dyDescent="0.3">
      <c r="A14" s="8">
        <v>10</v>
      </c>
      <c r="B14" s="12" t="s">
        <v>10</v>
      </c>
      <c r="C14" s="10" t="s">
        <v>2</v>
      </c>
      <c r="D14" s="29">
        <v>2243</v>
      </c>
      <c r="E14" s="29">
        <v>1265</v>
      </c>
      <c r="F14" s="29">
        <v>1070</v>
      </c>
      <c r="G14" s="29">
        <v>980</v>
      </c>
      <c r="H14" s="29">
        <v>937</v>
      </c>
      <c r="I14" s="30">
        <v>934</v>
      </c>
      <c r="J14" s="30">
        <v>954</v>
      </c>
      <c r="K14" s="30">
        <v>1015</v>
      </c>
      <c r="L14" s="30">
        <v>1085</v>
      </c>
      <c r="M14" s="30">
        <v>1120</v>
      </c>
      <c r="N14" s="30">
        <v>1228</v>
      </c>
      <c r="O14" s="30">
        <v>1052</v>
      </c>
      <c r="P14" s="30">
        <v>1063</v>
      </c>
      <c r="Q14" s="30">
        <v>1107</v>
      </c>
      <c r="R14" s="31">
        <v>1119</v>
      </c>
      <c r="S14" s="31">
        <v>1085</v>
      </c>
      <c r="T14" s="31">
        <v>1062</v>
      </c>
      <c r="U14" s="31">
        <v>1002</v>
      </c>
      <c r="V14" s="31">
        <v>1015</v>
      </c>
      <c r="W14" s="31">
        <v>1121</v>
      </c>
    </row>
    <row r="15" spans="1:23" ht="16.5" thickBot="1" x14ac:dyDescent="0.3">
      <c r="A15" s="8">
        <v>11</v>
      </c>
      <c r="B15" s="12" t="s">
        <v>10</v>
      </c>
      <c r="C15" s="10" t="s">
        <v>1</v>
      </c>
      <c r="D15" s="13">
        <f t="shared" si="1"/>
        <v>6.5025801588682083E-2</v>
      </c>
      <c r="E15" s="13">
        <f t="shared" ref="E15:W15" si="5">IF(E14="", "n/a", E14/E$4)</f>
        <v>6.894108670772249E-2</v>
      </c>
      <c r="F15" s="13">
        <f t="shared" si="5"/>
        <v>5.9355411327453263E-2</v>
      </c>
      <c r="G15" s="13">
        <f t="shared" si="5"/>
        <v>5.3636910951781511E-2</v>
      </c>
      <c r="H15" s="13">
        <f t="shared" si="5"/>
        <v>5.0520299778939994E-2</v>
      </c>
      <c r="I15" s="13">
        <f t="shared" si="5"/>
        <v>4.8762660540879188E-2</v>
      </c>
      <c r="J15" s="13">
        <f t="shared" si="5"/>
        <v>5.0186753643011207E-2</v>
      </c>
      <c r="K15" s="13">
        <f t="shared" si="5"/>
        <v>5.3336836573830794E-2</v>
      </c>
      <c r="L15" s="13">
        <f t="shared" si="5"/>
        <v>5.2919085011949474E-2</v>
      </c>
      <c r="M15" s="13">
        <f t="shared" si="5"/>
        <v>5.6044835868694957E-2</v>
      </c>
      <c r="N15" s="13">
        <f t="shared" si="5"/>
        <v>6.2490458500839653E-2</v>
      </c>
      <c r="O15" s="13">
        <f t="shared" si="5"/>
        <v>5.5605475976531531E-2</v>
      </c>
      <c r="P15" s="13">
        <f t="shared" si="5"/>
        <v>5.4184932205117747E-2</v>
      </c>
      <c r="Q15" s="13">
        <f t="shared" si="5"/>
        <v>5.336997396586636E-2</v>
      </c>
      <c r="R15" s="13">
        <f t="shared" si="5"/>
        <v>4.8764544384886914E-2</v>
      </c>
      <c r="S15" s="13">
        <f t="shared" si="5"/>
        <v>5.504261363636364E-2</v>
      </c>
      <c r="T15" s="13">
        <f t="shared" si="5"/>
        <v>5.2408211606790364E-2</v>
      </c>
      <c r="U15" s="13">
        <f t="shared" si="5"/>
        <v>5.4937222435440539E-2</v>
      </c>
      <c r="V15" s="13">
        <f t="shared" si="5"/>
        <v>5.5031446540880505E-2</v>
      </c>
      <c r="W15" s="13">
        <f t="shared" si="5"/>
        <v>5.9340426658197026E-2</v>
      </c>
    </row>
    <row r="16" spans="1:23" ht="16.5" thickBot="1" x14ac:dyDescent="0.3">
      <c r="A16" s="8">
        <v>12</v>
      </c>
      <c r="B16" s="12" t="s">
        <v>7</v>
      </c>
      <c r="C16" s="10" t="s">
        <v>2</v>
      </c>
      <c r="D16" s="29">
        <v>6</v>
      </c>
      <c r="E16" s="29">
        <v>0</v>
      </c>
      <c r="F16" s="29">
        <v>0</v>
      </c>
      <c r="G16" s="29">
        <v>0</v>
      </c>
      <c r="H16" s="29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2</v>
      </c>
      <c r="O16" s="30">
        <v>0</v>
      </c>
      <c r="P16" s="30">
        <v>0</v>
      </c>
      <c r="Q16" s="30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</row>
    <row r="17" spans="1:23" ht="16.5" thickBot="1" x14ac:dyDescent="0.3">
      <c r="A17" s="8">
        <v>13</v>
      </c>
      <c r="B17" s="12" t="s">
        <v>7</v>
      </c>
      <c r="C17" s="10" t="s">
        <v>1</v>
      </c>
      <c r="D17" s="13">
        <f t="shared" si="1"/>
        <v>1.7394329448599757E-4</v>
      </c>
      <c r="E17" s="13">
        <f t="shared" ref="E17:W17" si="6">IF(E16="", "n/a", E16/E$4)</f>
        <v>0</v>
      </c>
      <c r="F17" s="13">
        <f t="shared" si="6"/>
        <v>0</v>
      </c>
      <c r="G17" s="13">
        <f t="shared" si="6"/>
        <v>0</v>
      </c>
      <c r="H17" s="13">
        <f t="shared" si="6"/>
        <v>0</v>
      </c>
      <c r="I17" s="13">
        <f t="shared" si="6"/>
        <v>0</v>
      </c>
      <c r="J17" s="13">
        <f t="shared" si="6"/>
        <v>0</v>
      </c>
      <c r="K17" s="13">
        <f t="shared" si="6"/>
        <v>0</v>
      </c>
      <c r="L17" s="13">
        <f t="shared" si="6"/>
        <v>0</v>
      </c>
      <c r="M17" s="13">
        <f t="shared" si="6"/>
        <v>0</v>
      </c>
      <c r="N17" s="13">
        <f t="shared" si="6"/>
        <v>1.0177599104371279E-4</v>
      </c>
      <c r="O17" s="13">
        <f t="shared" si="6"/>
        <v>0</v>
      </c>
      <c r="P17" s="13">
        <f t="shared" si="6"/>
        <v>0</v>
      </c>
      <c r="Q17" s="13">
        <f t="shared" si="6"/>
        <v>0</v>
      </c>
      <c r="R17" s="13">
        <f t="shared" si="6"/>
        <v>0</v>
      </c>
      <c r="S17" s="13">
        <f t="shared" si="6"/>
        <v>0</v>
      </c>
      <c r="T17" s="13">
        <f t="shared" si="6"/>
        <v>0</v>
      </c>
      <c r="U17" s="13">
        <f t="shared" si="6"/>
        <v>0</v>
      </c>
      <c r="V17" s="13">
        <f t="shared" si="6"/>
        <v>0</v>
      </c>
      <c r="W17" s="13">
        <f t="shared" si="6"/>
        <v>0</v>
      </c>
    </row>
    <row r="18" spans="1:23" ht="16.5" thickBot="1" x14ac:dyDescent="0.3">
      <c r="A18" s="8">
        <v>14</v>
      </c>
      <c r="B18" s="12" t="s">
        <v>8</v>
      </c>
      <c r="C18" s="10" t="s">
        <v>2</v>
      </c>
      <c r="D18" s="29">
        <v>9340</v>
      </c>
      <c r="E18" s="29">
        <v>2780</v>
      </c>
      <c r="F18" s="29">
        <v>2917</v>
      </c>
      <c r="G18" s="29">
        <v>3080</v>
      </c>
      <c r="H18" s="29">
        <v>3529</v>
      </c>
      <c r="I18" s="30">
        <v>3864</v>
      </c>
      <c r="J18" s="30">
        <v>3632</v>
      </c>
      <c r="K18" s="30">
        <v>3147</v>
      </c>
      <c r="L18" s="30">
        <v>3911</v>
      </c>
      <c r="M18" s="30">
        <v>3640</v>
      </c>
      <c r="N18" s="30">
        <v>2942</v>
      </c>
      <c r="O18" s="30">
        <v>3002</v>
      </c>
      <c r="P18" s="30">
        <v>2673</v>
      </c>
      <c r="Q18" s="30">
        <v>3916</v>
      </c>
      <c r="R18" s="31">
        <v>5446</v>
      </c>
      <c r="S18" s="31">
        <v>2337</v>
      </c>
      <c r="T18" s="31">
        <v>3468</v>
      </c>
      <c r="U18" s="31">
        <v>2720</v>
      </c>
      <c r="V18" s="31">
        <v>2520</v>
      </c>
      <c r="W18" s="31">
        <v>2484</v>
      </c>
    </row>
    <row r="19" spans="1:23" ht="16.5" thickBot="1" x14ac:dyDescent="0.3">
      <c r="A19" s="11">
        <v>15</v>
      </c>
      <c r="B19" s="12" t="s">
        <v>8</v>
      </c>
      <c r="C19" s="10" t="s">
        <v>1</v>
      </c>
      <c r="D19" s="13">
        <f>IF(D18="", "n/a", D18/D$4)</f>
        <v>0.27077172841653618</v>
      </c>
      <c r="E19" s="13">
        <f t="shared" ref="E19:W19" si="7">IF(E18="", "n/a", E18/E$4)</f>
        <v>0.15150689410867077</v>
      </c>
      <c r="F19" s="13">
        <f t="shared" si="7"/>
        <v>0.16181283630110391</v>
      </c>
      <c r="G19" s="13">
        <f t="shared" si="7"/>
        <v>0.16857314870559903</v>
      </c>
      <c r="H19" s="13">
        <f t="shared" si="7"/>
        <v>0.19027335957297675</v>
      </c>
      <c r="I19" s="13">
        <f t="shared" si="7"/>
        <v>0.20173331941108907</v>
      </c>
      <c r="J19" s="13">
        <f t="shared" si="7"/>
        <v>0.19106738913146404</v>
      </c>
      <c r="K19" s="13">
        <f t="shared" si="7"/>
        <v>0.16537046768260641</v>
      </c>
      <c r="L19" s="13">
        <f t="shared" si="7"/>
        <v>0.19075257279422522</v>
      </c>
      <c r="M19" s="13">
        <f t="shared" si="7"/>
        <v>0.18214571657325862</v>
      </c>
      <c r="N19" s="13">
        <f t="shared" si="7"/>
        <v>0.1497124828253015</v>
      </c>
      <c r="O19" s="13">
        <f t="shared" si="7"/>
        <v>0.15867646281515937</v>
      </c>
      <c r="P19" s="13">
        <f t="shared" si="7"/>
        <v>0.13625242124579467</v>
      </c>
      <c r="Q19" s="13">
        <f t="shared" si="7"/>
        <v>0.18879568026226978</v>
      </c>
      <c r="R19" s="13">
        <f t="shared" si="7"/>
        <v>0.23732949840937814</v>
      </c>
      <c r="S19" s="13">
        <f t="shared" si="7"/>
        <v>0.11855722402597403</v>
      </c>
      <c r="T19" s="13">
        <f t="shared" si="7"/>
        <v>0.17114093959731544</v>
      </c>
      <c r="U19" s="13">
        <f t="shared" si="7"/>
        <v>0.14913098305828171</v>
      </c>
      <c r="V19" s="13">
        <f t="shared" si="7"/>
        <v>0.13662979830839297</v>
      </c>
      <c r="W19" s="13">
        <f t="shared" si="7"/>
        <v>0.13149118627918055</v>
      </c>
    </row>
    <row r="20" spans="1:23" ht="9.75" customHeight="1" x14ac:dyDescent="0.2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15.75" x14ac:dyDescent="0.25">
      <c r="B21" s="19" t="s">
        <v>16</v>
      </c>
    </row>
    <row r="22" spans="1:23" ht="15.75" x14ac:dyDescent="0.25">
      <c r="B22" s="20" t="s">
        <v>18</v>
      </c>
    </row>
  </sheetData>
  <customSheetViews>
    <customSheetView guid="{8925193B-C853-4D01-B936-2E82B771FA45}">
      <selection sqref="A1:P1"/>
      <pageMargins left="0.70866141732283472" right="0.70866141732283472" top="0.78740157480314965" bottom="0.78740157480314965" header="0.31496062992125984" footer="0.31496062992125984"/>
      <pageSetup paperSize="9" scale="60" orientation="landscape"/>
    </customSheetView>
  </customSheetViews>
  <mergeCells count="3">
    <mergeCell ref="V2:W2"/>
    <mergeCell ref="B1:W1"/>
    <mergeCell ref="B5:W5"/>
  </mergeCells>
  <pageMargins left="0.15748031496062992" right="0.19685039370078741" top="1.1811023622047245" bottom="0.78740157480314965" header="0.31496062992125984" footer="0.31496062992125984"/>
  <pageSetup paperSize="9" scale="53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G-1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cookies!</dc:creator>
  <cp:lastModifiedBy>Шило Галина Владимировна</cp:lastModifiedBy>
  <cp:lastPrinted>2019-10-24T12:53:50Z</cp:lastPrinted>
  <dcterms:created xsi:type="dcterms:W3CDTF">2011-05-01T09:55:58Z</dcterms:created>
  <dcterms:modified xsi:type="dcterms:W3CDTF">2019-11-01T14:17:15Z</dcterms:modified>
</cp:coreProperties>
</file>