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-90" windowWidth="13320" windowHeight="11520"/>
  </bookViews>
  <sheets>
    <sheet name="G-2" sheetId="7" r:id="rId1"/>
    <sheet name="Метаданные" sheetId="8" r:id="rId2"/>
  </sheets>
  <definedNames>
    <definedName name="_xlnm.Print_Area" localSheetId="0">'G-2'!$A$1:$Y$43</definedName>
  </definedName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Y30" i="7" l="1"/>
  <c r="Y28" i="7"/>
  <c r="Y26" i="7"/>
  <c r="Y24" i="7"/>
  <c r="Y22" i="7"/>
  <c r="Y20" i="7"/>
  <c r="Y18" i="7"/>
  <c r="Y16" i="7"/>
  <c r="Y14" i="7"/>
  <c r="Y12" i="7"/>
  <c r="X12" i="7" l="1"/>
  <c r="X14" i="7"/>
  <c r="X16" i="7"/>
  <c r="X18" i="7"/>
  <c r="X20" i="7"/>
  <c r="X22" i="7"/>
  <c r="X24" i="7"/>
  <c r="X26" i="7"/>
  <c r="X28" i="7"/>
  <c r="X30" i="7"/>
  <c r="W12" i="7"/>
  <c r="W30" i="7" l="1"/>
  <c r="W28" i="7"/>
  <c r="W26" i="7"/>
  <c r="W24" i="7"/>
  <c r="W22" i="7"/>
  <c r="W20" i="7"/>
  <c r="W18" i="7"/>
  <c r="W16" i="7"/>
  <c r="W14" i="7"/>
  <c r="N22" i="7"/>
  <c r="H14" i="7"/>
  <c r="T12" i="7"/>
  <c r="U12" i="7"/>
  <c r="V12" i="7"/>
  <c r="T14" i="7"/>
  <c r="U14" i="7"/>
  <c r="V14" i="7"/>
  <c r="T16" i="7"/>
  <c r="U16" i="7"/>
  <c r="V16" i="7"/>
  <c r="T18" i="7"/>
  <c r="U18" i="7"/>
  <c r="V18" i="7"/>
  <c r="T20" i="7"/>
  <c r="U20" i="7"/>
  <c r="V20" i="7"/>
  <c r="T22" i="7"/>
  <c r="U22" i="7"/>
  <c r="V22" i="7"/>
  <c r="T24" i="7"/>
  <c r="U24" i="7"/>
  <c r="V24" i="7"/>
  <c r="T26" i="7"/>
  <c r="U26" i="7"/>
  <c r="V26" i="7"/>
  <c r="T28" i="7"/>
  <c r="U28" i="7"/>
  <c r="V28" i="7"/>
  <c r="T30" i="7"/>
  <c r="U30" i="7"/>
  <c r="V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S22" i="7"/>
  <c r="R22" i="7"/>
  <c r="Q22" i="7"/>
  <c r="P22" i="7"/>
  <c r="O22" i="7"/>
  <c r="M22" i="7"/>
  <c r="L22" i="7"/>
  <c r="K22" i="7"/>
  <c r="J22" i="7"/>
  <c r="I22" i="7"/>
  <c r="H22" i="7"/>
  <c r="G22" i="7"/>
  <c r="F22" i="7"/>
  <c r="E22" i="7"/>
  <c r="D22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S14" i="7"/>
  <c r="R14" i="7"/>
  <c r="Q14" i="7"/>
  <c r="P14" i="7"/>
  <c r="O14" i="7"/>
  <c r="N14" i="7"/>
  <c r="M14" i="7"/>
  <c r="L14" i="7"/>
  <c r="K14" i="7"/>
  <c r="J14" i="7"/>
  <c r="I14" i="7"/>
  <c r="G14" i="7"/>
  <c r="F14" i="7"/>
  <c r="E14" i="7"/>
  <c r="D14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</calcChain>
</file>

<file path=xl/sharedStrings.xml><?xml version="1.0" encoding="utf-8"?>
<sst xmlns="http://schemas.openxmlformats.org/spreadsheetml/2006/main" count="78" uniqueCount="44">
  <si>
    <t>%</t>
  </si>
  <si>
    <t>Единица</t>
  </si>
  <si>
    <t>1000 т н.э.</t>
  </si>
  <si>
    <t>Импорт энергии</t>
  </si>
  <si>
    <t>Экспорт энергии</t>
  </si>
  <si>
    <t>Изменение запасов</t>
  </si>
  <si>
    <t>из которых</t>
  </si>
  <si>
    <t>Сырая нефть</t>
  </si>
  <si>
    <t>Природный газ</t>
  </si>
  <si>
    <t>Атомная энергия</t>
  </si>
  <si>
    <t>Гидроэнергия</t>
  </si>
  <si>
    <t>Геотермальная и солнечная энергия и т.п.</t>
  </si>
  <si>
    <t>Биотопливо и отходы</t>
  </si>
  <si>
    <t>Электроэнергия</t>
  </si>
  <si>
    <t>Тепло</t>
  </si>
  <si>
    <t>Международные авиационные бункеры</t>
  </si>
  <si>
    <t>Нефтепродукты</t>
  </si>
  <si>
    <t>Производство энергии</t>
  </si>
  <si>
    <r>
      <t>Уголь</t>
    </r>
    <r>
      <rPr>
        <i/>
        <vertAlign val="superscript"/>
        <sz val="12"/>
        <rFont val="Calibri"/>
        <family val="2"/>
        <charset val="204"/>
      </rPr>
      <t>1)</t>
    </r>
  </si>
  <si>
    <t>Справочно:</t>
  </si>
  <si>
    <r>
      <rPr>
        <vertAlign val="superscript"/>
        <sz val="12"/>
        <rFont val="Calibri"/>
        <family val="2"/>
        <charset val="204"/>
      </rPr>
      <t xml:space="preserve">1) </t>
    </r>
    <r>
      <rPr>
        <sz val="12"/>
        <rFont val="Calibri"/>
        <family val="2"/>
        <charset val="204"/>
      </rPr>
      <t>Включая торф.</t>
    </r>
  </si>
  <si>
    <t xml:space="preserve">Oбщее количество поставляемой первичной энергии </t>
  </si>
  <si>
    <t xml:space="preserve">По данным энергетических балансов Международного энергетического агентства по Республике Беларусь.  </t>
  </si>
  <si>
    <t>Показатель:</t>
  </si>
  <si>
    <t>Краткое описание:</t>
  </si>
  <si>
    <t>Методология:</t>
  </si>
  <si>
    <t>формируется в результате построения энергетического баланса в формате и по методологии Международного энергетического агентства (МЭА), изложенной в Руководстве по энергетической статистике (OECD/IEA/Eurostat, 2007 год);</t>
  </si>
  <si>
    <t>документация МЭА по формированию базы данных мировых энергетических балансов:</t>
  </si>
  <si>
    <t>Источник данных:</t>
  </si>
  <si>
    <t>Значимость показателя:</t>
  </si>
  <si>
    <t>G2 – Общее количество поставляемой первичной энергии</t>
  </si>
  <si>
    <t>отражает результат операций с энергией в пределах территории страны: производство первичной энергии (+), импорт (+) и экспорт (-) энергии, международные авиационные бункеры (-), изменение запасов (+; -);</t>
  </si>
  <si>
    <t>общее количество поставляемой первичной энергии в страну, в том числе по видам топлива и энергии (уголь, сырая нефть, нефтепродукты, природный газ, атомная энергия, гидро-, ветро-, солнечная и геотермальная энергия, биотопливо и отходы, электроэнергия, теплоэнергия).</t>
  </si>
  <si>
    <r>
      <rPr>
        <b/>
        <sz val="12"/>
        <rFont val="Arial"/>
        <family val="2"/>
        <charset val="204"/>
      </rPr>
      <t>производство первичной энергии</t>
    </r>
    <r>
      <rPr>
        <sz val="12"/>
        <rFont val="Arial"/>
        <family val="2"/>
        <charset val="204"/>
      </rPr>
      <t xml:space="preserve"> включает производство (добычу) энергии из природных источников энергии страны: торфа, нефти, природного газа, гидро-, ветро- и солнечной энергии, биотоплива и отходов. Производство биотоплива и отходов приравнивается к их потреблению в качестве топлива во всех секторах потребления. Производство гидро-, ветро- и солнечной энергии отражается по количеству выработанной на их базе электрической энергии;</t>
    </r>
  </si>
  <si>
    <r>
      <rPr>
        <b/>
        <sz val="12"/>
        <color theme="1"/>
        <rFont val="Arial"/>
        <family val="2"/>
        <charset val="204"/>
      </rPr>
      <t xml:space="preserve">изменение объема запасов </t>
    </r>
    <r>
      <rPr>
        <sz val="12"/>
        <color theme="1"/>
        <rFont val="Arial"/>
        <family val="2"/>
        <charset val="204"/>
      </rPr>
      <t>первичной энергии отражает арифметическую разницу объемов запасов на начало и конец года у организаций, являющихся потребителями и поставщиками топливно-энергетических ресурсов. Значение изменения запасов может быть положительным или отрицательным в зависимости от ежегодного баланса;</t>
    </r>
  </si>
  <si>
    <r>
      <rPr>
        <b/>
        <sz val="12"/>
        <color theme="1"/>
        <rFont val="Arial"/>
        <family val="2"/>
        <charset val="204"/>
      </rPr>
      <t>общее количество поставляемой первичной энергии</t>
    </r>
    <r>
      <rPr>
        <sz val="12"/>
        <color theme="1"/>
        <rFont val="Arial"/>
        <family val="2"/>
        <charset val="204"/>
      </rPr>
      <t xml:space="preserve"> отражает общий объем поставок первичной энергии на внутренний рынок и равно производство первичной энергии + импорт – экспорт – международные авиационные бункеры +(-) изменение объема запасов.</t>
    </r>
  </si>
  <si>
    <t>характеризуют развитие энергетики и соответствующие уровни энергопотребления. Повышение эффективности энергопотребления (снижение энергоемкости) приводит к уменьшению негативных последствий на окружающую среду.</t>
  </si>
  <si>
    <r>
      <t xml:space="preserve">Временные ряды данных по показателям за период 1990-2019 гг., Таблица G-2. Общее количество поставляемой первичной энергии:  </t>
    </r>
    <r>
      <rPr>
        <i/>
        <sz val="14"/>
        <rFont val="Calibri"/>
        <family val="2"/>
        <charset val="204"/>
      </rPr>
      <t>Беларусь</t>
    </r>
  </si>
  <si>
    <t>за 1990-2019 гг.</t>
  </si>
  <si>
    <t>http://wds.iea.org/wds/pdf/WORLDBAL_Documentation.pdf</t>
  </si>
  <si>
    <t>Руководство по энергетической статистике (OECD/IEA/Eurostat):</t>
  </si>
  <si>
    <t>энергетические балансы МЭА по Республике Беларусь.</t>
  </si>
  <si>
    <t>http://www.iea.org/reports/energy-statistics-manual-2</t>
  </si>
  <si>
    <t>на 01.11.2021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</si>
</sst>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i/>
      <sz val="14"/>
      <name val="Calibri"/>
      <family val="2"/>
      <charset val="204"/>
    </font>
    <font>
      <vertAlign val="superscript"/>
      <sz val="12"/>
      <name val="Calibri"/>
      <family val="2"/>
      <charset val="204"/>
    </font>
    <font>
      <i/>
      <vertAlign val="superscript"/>
      <sz val="12"/>
      <name val="Calibri"/>
      <family val="2"/>
      <charset val="204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2"/>
      <name val="Calibri"/>
      <family val="2"/>
      <charset val="204"/>
      <scheme val="minor"/>
    </font>
    <font>
      <sz val="11"/>
      <color rgb="FFFF0000"/>
      <name val="Calibri"/>
      <family val="2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1">
    <xf numFmtId="0" fontId="0" fillId="0" borderId="0" xfId="0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3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justify"/>
    </xf>
    <xf numFmtId="0" fontId="3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1" fillId="3" borderId="0" xfId="0" applyFont="1" applyFill="1" applyAlignment="1"/>
    <xf numFmtId="0" fontId="6" fillId="3" borderId="7" xfId="0" applyFont="1" applyFill="1" applyBorder="1" applyAlignment="1">
      <alignment horizontal="left" vertical="center" wrapText="1"/>
    </xf>
    <xf numFmtId="3" fontId="1" fillId="4" borderId="4" xfId="0" applyNumberFormat="1" applyFont="1" applyFill="1" applyBorder="1" applyAlignment="1">
      <alignment horizontal="right" vertical="center" wrapText="1"/>
    </xf>
    <xf numFmtId="164" fontId="1" fillId="5" borderId="4" xfId="1" applyNumberFormat="1" applyFont="1" applyFill="1" applyBorder="1" applyAlignment="1">
      <alignment horizontal="right" vertical="center" wrapText="1"/>
    </xf>
    <xf numFmtId="0" fontId="11" fillId="3" borderId="0" xfId="0" applyFont="1" applyFill="1" applyBorder="1"/>
    <xf numFmtId="3" fontId="1" fillId="4" borderId="1" xfId="0" applyNumberFormat="1" applyFont="1" applyFill="1" applyBorder="1" applyAlignment="1">
      <alignment horizontal="right" vertical="center" wrapText="1"/>
    </xf>
    <xf numFmtId="3" fontId="15" fillId="3" borderId="0" xfId="0" applyNumberFormat="1" applyFont="1" applyFill="1"/>
    <xf numFmtId="0" fontId="17" fillId="0" borderId="0" xfId="0" applyFont="1" applyAlignment="1">
      <alignment vertical="center"/>
    </xf>
    <xf numFmtId="0" fontId="19" fillId="0" borderId="0" xfId="2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16" fillId="0" borderId="0" xfId="0" applyFont="1" applyFill="1" applyBorder="1" applyAlignment="1">
      <alignment horizontal="left" vertical="center"/>
    </xf>
    <xf numFmtId="0" fontId="20" fillId="0" borderId="0" xfId="2" applyFont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0" fontId="19" fillId="0" borderId="0" xfId="2" applyFont="1" applyFill="1"/>
    <xf numFmtId="0" fontId="17" fillId="0" borderId="0" xfId="0" applyFont="1" applyFill="1"/>
    <xf numFmtId="0" fontId="0" fillId="0" borderId="0" xfId="0" applyFill="1"/>
    <xf numFmtId="0" fontId="4" fillId="4" borderId="8" xfId="0" applyFont="1" applyFill="1" applyBorder="1" applyAlignment="1">
      <alignment horizontal="center" wrapText="1"/>
    </xf>
    <xf numFmtId="0" fontId="0" fillId="0" borderId="9" xfId="0" applyBorder="1" applyAlignment="1"/>
    <xf numFmtId="0" fontId="0" fillId="0" borderId="2" xfId="0" applyBorder="1" applyAlignment="1"/>
    <xf numFmtId="0" fontId="10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justify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0" fillId="0" borderId="0" xfId="2" applyFont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 indent="2"/>
    </xf>
    <xf numFmtId="0" fontId="17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19" fillId="0" borderId="0" xfId="2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justify" vertical="top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ulka3" displayName="Tabulka3" ref="A9:A30" headerRowCount="0" totalsRowShown="0" headerRowDxfId="3" dataDxfId="2">
  <tableColumns count="1">
    <tableColumn id="2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iea.org/reports/energy-statistics-manual-2" TargetMode="External"/><Relationship Id="rId1" Type="http://schemas.openxmlformats.org/officeDocument/2006/relationships/hyperlink" Target="http://wds.iea.org/wds/pdf/WORLDBAL_Document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W2" sqref="W2:Y2"/>
    </sheetView>
  </sheetViews>
  <sheetFormatPr defaultColWidth="9.140625" defaultRowHeight="15" x14ac:dyDescent="0.25"/>
  <cols>
    <col min="1" max="1" width="4.85546875" style="1" customWidth="1"/>
    <col min="2" max="2" width="26" style="1" customWidth="1"/>
    <col min="3" max="3" width="11.7109375" style="1" customWidth="1"/>
    <col min="4" max="7" width="9.5703125" style="1" customWidth="1"/>
    <col min="8" max="25" width="8.7109375" style="1" customWidth="1"/>
    <col min="26" max="16384" width="9.140625" style="1"/>
  </cols>
  <sheetData>
    <row r="1" spans="1:25" ht="18.75" customHeight="1" thickBot="1" x14ac:dyDescent="0.35">
      <c r="A1" s="34" t="s">
        <v>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</row>
    <row r="2" spans="1:25" ht="15" customHeight="1" thickBot="1" x14ac:dyDescent="0.3">
      <c r="B2" s="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40" t="s">
        <v>43</v>
      </c>
      <c r="X2" s="40"/>
      <c r="Y2" s="40"/>
    </row>
    <row r="3" spans="1:25" ht="16.5" thickBot="1" x14ac:dyDescent="0.3">
      <c r="A3" s="3"/>
      <c r="B3" s="4"/>
      <c r="C3" s="5" t="s">
        <v>1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5">
        <v>2003</v>
      </c>
      <c r="J3" s="5">
        <v>2004</v>
      </c>
      <c r="K3" s="5">
        <v>2005</v>
      </c>
      <c r="L3" s="5">
        <v>2006</v>
      </c>
      <c r="M3" s="5">
        <v>2007</v>
      </c>
      <c r="N3" s="5">
        <v>2008</v>
      </c>
      <c r="O3" s="5">
        <v>2009</v>
      </c>
      <c r="P3" s="5">
        <v>2010</v>
      </c>
      <c r="Q3" s="5">
        <v>2011</v>
      </c>
      <c r="R3" s="5">
        <v>2012</v>
      </c>
      <c r="S3" s="5">
        <v>2013</v>
      </c>
      <c r="T3" s="5">
        <v>2014</v>
      </c>
      <c r="U3" s="5">
        <v>2015</v>
      </c>
      <c r="V3" s="5">
        <v>2016</v>
      </c>
      <c r="W3" s="5">
        <v>2017</v>
      </c>
      <c r="X3" s="5">
        <v>2018</v>
      </c>
      <c r="Y3" s="5">
        <v>2019</v>
      </c>
    </row>
    <row r="4" spans="1:25" ht="16.5" thickBot="1" x14ac:dyDescent="0.3">
      <c r="A4" s="6">
        <v>1</v>
      </c>
      <c r="B4" s="7" t="s">
        <v>17</v>
      </c>
      <c r="C4" s="8" t="s">
        <v>2</v>
      </c>
      <c r="D4" s="18">
        <v>3396</v>
      </c>
      <c r="E4" s="18">
        <v>3392</v>
      </c>
      <c r="F4" s="18">
        <v>3529</v>
      </c>
      <c r="G4" s="18">
        <v>3635</v>
      </c>
      <c r="H4" s="18">
        <v>3723</v>
      </c>
      <c r="I4" s="18">
        <v>3601</v>
      </c>
      <c r="J4" s="18">
        <v>3649</v>
      </c>
      <c r="K4" s="18">
        <v>3834</v>
      </c>
      <c r="L4" s="18">
        <v>3919</v>
      </c>
      <c r="M4" s="18">
        <v>3992</v>
      </c>
      <c r="N4" s="18">
        <v>3961</v>
      </c>
      <c r="O4" s="18">
        <v>3929</v>
      </c>
      <c r="P4" s="18">
        <v>4038</v>
      </c>
      <c r="Q4" s="18">
        <v>4184</v>
      </c>
      <c r="R4" s="18">
        <v>4149</v>
      </c>
      <c r="S4" s="18">
        <v>3988</v>
      </c>
      <c r="T4" s="18">
        <v>3705</v>
      </c>
      <c r="U4" s="18">
        <v>3587</v>
      </c>
      <c r="V4" s="18">
        <v>3658</v>
      </c>
      <c r="W4" s="18">
        <v>3966</v>
      </c>
      <c r="X4" s="18">
        <v>4146</v>
      </c>
      <c r="Y4" s="18">
        <v>4369</v>
      </c>
    </row>
    <row r="5" spans="1:25" ht="16.5" thickBot="1" x14ac:dyDescent="0.3">
      <c r="A5" s="6">
        <v>2</v>
      </c>
      <c r="B5" s="7" t="s">
        <v>3</v>
      </c>
      <c r="C5" s="8" t="s">
        <v>2</v>
      </c>
      <c r="D5" s="18">
        <v>62568</v>
      </c>
      <c r="E5" s="18">
        <v>24717</v>
      </c>
      <c r="F5" s="18">
        <v>28353</v>
      </c>
      <c r="G5" s="18">
        <v>27729</v>
      </c>
      <c r="H5" s="18">
        <v>30365</v>
      </c>
      <c r="I5" s="18">
        <v>32200</v>
      </c>
      <c r="J5" s="18">
        <v>36177</v>
      </c>
      <c r="K5" s="18">
        <v>37631</v>
      </c>
      <c r="L5" s="18">
        <v>40492</v>
      </c>
      <c r="M5" s="18">
        <v>39381</v>
      </c>
      <c r="N5" s="18">
        <v>41617</v>
      </c>
      <c r="O5" s="18">
        <v>39484</v>
      </c>
      <c r="P5" s="18">
        <v>34942</v>
      </c>
      <c r="Q5" s="18">
        <v>42141</v>
      </c>
      <c r="R5" s="18">
        <v>46181</v>
      </c>
      <c r="S5" s="18">
        <v>39385</v>
      </c>
      <c r="T5" s="18">
        <v>40472</v>
      </c>
      <c r="U5" s="18">
        <v>40675</v>
      </c>
      <c r="V5" s="18">
        <v>36457</v>
      </c>
      <c r="W5" s="18">
        <v>36732</v>
      </c>
      <c r="X5" s="18">
        <v>37660</v>
      </c>
      <c r="Y5" s="18">
        <v>37036</v>
      </c>
    </row>
    <row r="6" spans="1:25" ht="16.5" thickBot="1" x14ac:dyDescent="0.3">
      <c r="A6" s="6">
        <v>3</v>
      </c>
      <c r="B6" s="7" t="s">
        <v>4</v>
      </c>
      <c r="C6" s="8" t="s">
        <v>2</v>
      </c>
      <c r="D6" s="18">
        <v>20461</v>
      </c>
      <c r="E6" s="18">
        <v>3120</v>
      </c>
      <c r="F6" s="18">
        <v>7266</v>
      </c>
      <c r="G6" s="18">
        <v>6684</v>
      </c>
      <c r="H6" s="18">
        <v>9060</v>
      </c>
      <c r="I6" s="18">
        <v>10051</v>
      </c>
      <c r="J6" s="18">
        <v>12921</v>
      </c>
      <c r="K6" s="18">
        <v>14714</v>
      </c>
      <c r="L6" s="18">
        <v>15859</v>
      </c>
      <c r="M6" s="18">
        <v>15683</v>
      </c>
      <c r="N6" s="18">
        <v>17040</v>
      </c>
      <c r="O6" s="18">
        <v>17340</v>
      </c>
      <c r="P6" s="18">
        <v>11605</v>
      </c>
      <c r="Q6" s="18">
        <v>17605</v>
      </c>
      <c r="R6" s="18">
        <v>19645</v>
      </c>
      <c r="S6" s="18">
        <v>15877</v>
      </c>
      <c r="T6" s="18">
        <v>16228</v>
      </c>
      <c r="U6" s="18">
        <v>19291</v>
      </c>
      <c r="V6" s="18">
        <v>15635</v>
      </c>
      <c r="W6" s="18">
        <v>15111</v>
      </c>
      <c r="X6" s="18">
        <v>14523</v>
      </c>
      <c r="Y6" s="18">
        <v>14954</v>
      </c>
    </row>
    <row r="7" spans="1:25" ht="37.5" customHeight="1" thickBot="1" x14ac:dyDescent="0.3">
      <c r="A7" s="6">
        <v>4</v>
      </c>
      <c r="B7" s="7" t="s">
        <v>15</v>
      </c>
      <c r="C7" s="8" t="s">
        <v>2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103</v>
      </c>
      <c r="T7" s="18">
        <v>113</v>
      </c>
      <c r="U7" s="18">
        <v>114</v>
      </c>
      <c r="V7" s="18">
        <v>122</v>
      </c>
      <c r="W7" s="18">
        <v>130</v>
      </c>
      <c r="X7" s="18">
        <v>148</v>
      </c>
      <c r="Y7" s="18">
        <v>191</v>
      </c>
    </row>
    <row r="8" spans="1:25" ht="16.5" thickBot="1" x14ac:dyDescent="0.3">
      <c r="A8" s="6">
        <v>5</v>
      </c>
      <c r="B8" s="7" t="s">
        <v>5</v>
      </c>
      <c r="C8" s="8" t="s">
        <v>2</v>
      </c>
      <c r="D8" s="18">
        <v>-85</v>
      </c>
      <c r="E8" s="18">
        <v>-206</v>
      </c>
      <c r="F8" s="18">
        <v>49</v>
      </c>
      <c r="G8" s="18">
        <v>101</v>
      </c>
      <c r="H8" s="18">
        <v>232</v>
      </c>
      <c r="I8" s="18">
        <v>236</v>
      </c>
      <c r="J8" s="18">
        <v>-49</v>
      </c>
      <c r="K8" s="18">
        <v>85</v>
      </c>
      <c r="L8" s="18">
        <v>17</v>
      </c>
      <c r="M8" s="18">
        <v>284</v>
      </c>
      <c r="N8" s="18">
        <v>-530</v>
      </c>
      <c r="O8" s="18">
        <v>436</v>
      </c>
      <c r="P8" s="18">
        <v>87</v>
      </c>
      <c r="Q8" s="18">
        <v>439</v>
      </c>
      <c r="R8" s="18">
        <v>-270</v>
      </c>
      <c r="S8" s="18">
        <v>-287</v>
      </c>
      <c r="T8" s="18">
        <v>-213</v>
      </c>
      <c r="U8" s="18">
        <v>312</v>
      </c>
      <c r="V8" s="18">
        <v>636</v>
      </c>
      <c r="W8" s="18">
        <v>13</v>
      </c>
      <c r="X8" s="18">
        <v>-240</v>
      </c>
      <c r="Y8" s="18">
        <v>-361</v>
      </c>
    </row>
    <row r="9" spans="1:25" ht="50.25" customHeight="1" thickBot="1" x14ac:dyDescent="0.3">
      <c r="A9" s="9">
        <v>6</v>
      </c>
      <c r="B9" s="10" t="s">
        <v>21</v>
      </c>
      <c r="C9" s="8" t="s">
        <v>2</v>
      </c>
      <c r="D9" s="30">
        <v>45418</v>
      </c>
      <c r="E9" s="30">
        <v>24782</v>
      </c>
      <c r="F9" s="30">
        <v>24666</v>
      </c>
      <c r="G9" s="30">
        <v>24782</v>
      </c>
      <c r="H9" s="30">
        <v>25261</v>
      </c>
      <c r="I9" s="30">
        <v>25985</v>
      </c>
      <c r="J9" s="30">
        <v>26856</v>
      </c>
      <c r="K9" s="30">
        <v>26837</v>
      </c>
      <c r="L9" s="30">
        <v>28567</v>
      </c>
      <c r="M9" s="30">
        <v>27974</v>
      </c>
      <c r="N9" s="30">
        <v>28007</v>
      </c>
      <c r="O9" s="30">
        <v>26509</v>
      </c>
      <c r="P9" s="30">
        <v>27462</v>
      </c>
      <c r="Q9" s="30">
        <v>29159</v>
      </c>
      <c r="R9" s="30">
        <v>30415</v>
      </c>
      <c r="S9" s="30">
        <v>27106</v>
      </c>
      <c r="T9" s="30">
        <v>27623</v>
      </c>
      <c r="U9" s="30">
        <v>25169</v>
      </c>
      <c r="V9" s="30">
        <v>24993</v>
      </c>
      <c r="W9" s="30">
        <v>25471</v>
      </c>
      <c r="X9" s="30">
        <v>26895</v>
      </c>
      <c r="Y9" s="30">
        <v>25898</v>
      </c>
    </row>
    <row r="10" spans="1:25" ht="15.75" customHeight="1" thickBot="1" x14ac:dyDescent="0.3">
      <c r="A10" s="9"/>
      <c r="B10" s="41" t="s">
        <v>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3"/>
    </row>
    <row r="11" spans="1:25" ht="18" customHeight="1" thickBot="1" x14ac:dyDescent="0.3">
      <c r="A11" s="9">
        <v>7</v>
      </c>
      <c r="B11" s="13" t="s">
        <v>18</v>
      </c>
      <c r="C11" s="8" t="s">
        <v>2</v>
      </c>
      <c r="D11" s="18">
        <v>2384</v>
      </c>
      <c r="E11" s="18">
        <v>1386</v>
      </c>
      <c r="F11" s="18">
        <v>966</v>
      </c>
      <c r="G11" s="18">
        <v>842</v>
      </c>
      <c r="H11" s="18">
        <v>719</v>
      </c>
      <c r="I11" s="18">
        <v>679</v>
      </c>
      <c r="J11" s="18">
        <v>623</v>
      </c>
      <c r="K11" s="18">
        <v>611</v>
      </c>
      <c r="L11" s="18">
        <v>580</v>
      </c>
      <c r="M11" s="18">
        <v>559</v>
      </c>
      <c r="N11" s="18">
        <v>511</v>
      </c>
      <c r="O11" s="18">
        <v>513</v>
      </c>
      <c r="P11" s="18">
        <v>564</v>
      </c>
      <c r="Q11" s="18">
        <v>578</v>
      </c>
      <c r="R11" s="18">
        <v>746</v>
      </c>
      <c r="S11" s="18">
        <v>808</v>
      </c>
      <c r="T11" s="18">
        <v>843</v>
      </c>
      <c r="U11" s="18">
        <v>759</v>
      </c>
      <c r="V11" s="18">
        <v>814</v>
      </c>
      <c r="W11" s="18">
        <v>834</v>
      </c>
      <c r="X11" s="21">
        <v>844</v>
      </c>
      <c r="Y11" s="21">
        <v>896</v>
      </c>
    </row>
    <row r="12" spans="1:25" ht="18" customHeight="1" thickBot="1" x14ac:dyDescent="0.3">
      <c r="A12" s="9">
        <v>8</v>
      </c>
      <c r="B12" s="13" t="s">
        <v>18</v>
      </c>
      <c r="C12" s="8" t="s">
        <v>0</v>
      </c>
      <c r="D12" s="19">
        <f>IF(D11="", "n/a", D11/D$9)</f>
        <v>5.2490202122506498E-2</v>
      </c>
      <c r="E12" s="19">
        <f t="shared" ref="E12:S12" si="0">IF(E11="", "n/a", E11/E$9)</f>
        <v>5.5927689452021631E-2</v>
      </c>
      <c r="F12" s="19">
        <f t="shared" si="0"/>
        <v>3.9163220627584532E-2</v>
      </c>
      <c r="G12" s="19">
        <f t="shared" si="0"/>
        <v>3.3976273101444597E-2</v>
      </c>
      <c r="H12" s="19">
        <f t="shared" si="0"/>
        <v>2.8462847868255415E-2</v>
      </c>
      <c r="I12" s="19">
        <f t="shared" si="0"/>
        <v>2.6130459880700403E-2</v>
      </c>
      <c r="J12" s="19">
        <f t="shared" si="0"/>
        <v>2.3197795650878761E-2</v>
      </c>
      <c r="K12" s="19">
        <f t="shared" si="0"/>
        <v>2.276707530647986E-2</v>
      </c>
      <c r="L12" s="19">
        <f t="shared" si="0"/>
        <v>2.0303146987783106E-2</v>
      </c>
      <c r="M12" s="19">
        <f t="shared" si="0"/>
        <v>1.9982841209694718E-2</v>
      </c>
      <c r="N12" s="19">
        <f t="shared" si="0"/>
        <v>1.8245438640339916E-2</v>
      </c>
      <c r="O12" s="19">
        <f t="shared" si="0"/>
        <v>1.9351918216454787E-2</v>
      </c>
      <c r="P12" s="19">
        <f t="shared" si="0"/>
        <v>2.0537469958488094E-2</v>
      </c>
      <c r="Q12" s="19">
        <f t="shared" si="0"/>
        <v>1.982235330429713E-2</v>
      </c>
      <c r="R12" s="19">
        <f t="shared" si="0"/>
        <v>2.4527371362814399E-2</v>
      </c>
      <c r="S12" s="19">
        <f t="shared" si="0"/>
        <v>2.9808898398878476E-2</v>
      </c>
      <c r="T12" s="19">
        <f t="shared" ref="T12:Y12" si="1">IF(T11="", "n/a", T11/T$9)</f>
        <v>3.0518046555406728E-2</v>
      </c>
      <c r="U12" s="19">
        <f t="shared" si="1"/>
        <v>3.0156144463427233E-2</v>
      </c>
      <c r="V12" s="19">
        <f t="shared" si="1"/>
        <v>3.2569119353418954E-2</v>
      </c>
      <c r="W12" s="19">
        <f t="shared" si="1"/>
        <v>3.2743119626241608E-2</v>
      </c>
      <c r="X12" s="19">
        <f t="shared" si="1"/>
        <v>3.1381297638966348E-2</v>
      </c>
      <c r="Y12" s="19">
        <f t="shared" si="1"/>
        <v>3.4597266198162023E-2</v>
      </c>
    </row>
    <row r="13" spans="1:25" ht="18" customHeight="1" thickBot="1" x14ac:dyDescent="0.3">
      <c r="A13" s="9">
        <v>9</v>
      </c>
      <c r="B13" s="13" t="s">
        <v>7</v>
      </c>
      <c r="C13" s="8" t="s">
        <v>2</v>
      </c>
      <c r="D13" s="18">
        <v>39665</v>
      </c>
      <c r="E13" s="18">
        <v>13339</v>
      </c>
      <c r="F13" s="18">
        <v>13532</v>
      </c>
      <c r="G13" s="18">
        <v>13387</v>
      </c>
      <c r="H13" s="18">
        <v>15313</v>
      </c>
      <c r="I13" s="18">
        <v>15847</v>
      </c>
      <c r="J13" s="18">
        <v>18542</v>
      </c>
      <c r="K13" s="18">
        <v>19911</v>
      </c>
      <c r="L13" s="18">
        <v>21369</v>
      </c>
      <c r="M13" s="18">
        <v>21451</v>
      </c>
      <c r="N13" s="18">
        <v>21427</v>
      </c>
      <c r="O13" s="18">
        <v>21751</v>
      </c>
      <c r="P13" s="18">
        <v>16605</v>
      </c>
      <c r="Q13" s="18">
        <v>20588</v>
      </c>
      <c r="R13" s="18">
        <v>21782</v>
      </c>
      <c r="S13" s="18">
        <v>21269</v>
      </c>
      <c r="T13" s="18">
        <v>22432</v>
      </c>
      <c r="U13" s="18">
        <v>23634</v>
      </c>
      <c r="V13" s="18">
        <v>19093</v>
      </c>
      <c r="W13" s="18">
        <v>18867</v>
      </c>
      <c r="X13" s="18">
        <v>19174</v>
      </c>
      <c r="Y13" s="18">
        <v>18015</v>
      </c>
    </row>
    <row r="14" spans="1:25" ht="18" customHeight="1" thickBot="1" x14ac:dyDescent="0.3">
      <c r="A14" s="9">
        <v>10</v>
      </c>
      <c r="B14" s="13" t="s">
        <v>7</v>
      </c>
      <c r="C14" s="8" t="s">
        <v>0</v>
      </c>
      <c r="D14" s="19">
        <f t="shared" ref="D14:S14" si="2">IF(D13="", "n/a", D13/D$9)</f>
        <v>0.87333215905588091</v>
      </c>
      <c r="E14" s="19">
        <f t="shared" si="2"/>
        <v>0.53825357114034378</v>
      </c>
      <c r="F14" s="19">
        <f t="shared" si="2"/>
        <v>0.54860942187626693</v>
      </c>
      <c r="G14" s="19">
        <f t="shared" si="2"/>
        <v>0.54019046081833588</v>
      </c>
      <c r="H14" s="19">
        <f t="shared" si="2"/>
        <v>0.60619136217885272</v>
      </c>
      <c r="I14" s="19">
        <f t="shared" si="2"/>
        <v>0.60985183759861461</v>
      </c>
      <c r="J14" s="19">
        <f t="shared" si="2"/>
        <v>0.69042299672326479</v>
      </c>
      <c r="K14" s="19">
        <f t="shared" si="2"/>
        <v>0.74192346387450159</v>
      </c>
      <c r="L14" s="19">
        <f t="shared" si="2"/>
        <v>0.7480309447964435</v>
      </c>
      <c r="M14" s="19">
        <f t="shared" si="2"/>
        <v>0.76681918924715808</v>
      </c>
      <c r="N14" s="19">
        <f t="shared" si="2"/>
        <v>0.76505873531617097</v>
      </c>
      <c r="O14" s="19">
        <f t="shared" si="2"/>
        <v>0.82051378777019124</v>
      </c>
      <c r="P14" s="19">
        <f t="shared" si="2"/>
        <v>0.60465370329910417</v>
      </c>
      <c r="Q14" s="19">
        <f t="shared" si="2"/>
        <v>0.70605987859665964</v>
      </c>
      <c r="R14" s="19">
        <f t="shared" si="2"/>
        <v>0.71615978957751114</v>
      </c>
      <c r="S14" s="19">
        <f t="shared" si="2"/>
        <v>0.78466022282889403</v>
      </c>
      <c r="T14" s="19">
        <f t="shared" ref="T14:Y14" si="3">IF(T13="", "n/a", T13/T$9)</f>
        <v>0.81207689244470183</v>
      </c>
      <c r="U14" s="19">
        <f t="shared" si="3"/>
        <v>0.93901227700742973</v>
      </c>
      <c r="V14" s="19">
        <f t="shared" si="3"/>
        <v>0.76393390149241791</v>
      </c>
      <c r="W14" s="19">
        <f t="shared" si="3"/>
        <v>0.74072474578932901</v>
      </c>
      <c r="X14" s="19">
        <f t="shared" si="3"/>
        <v>0.7129206172150957</v>
      </c>
      <c r="Y14" s="19">
        <f t="shared" si="3"/>
        <v>0.69561356089273307</v>
      </c>
    </row>
    <row r="15" spans="1:25" ht="18" customHeight="1" thickBot="1" x14ac:dyDescent="0.3">
      <c r="A15" s="9">
        <v>11</v>
      </c>
      <c r="B15" s="13" t="s">
        <v>16</v>
      </c>
      <c r="C15" s="8" t="s">
        <v>2</v>
      </c>
      <c r="D15" s="18">
        <v>-10181</v>
      </c>
      <c r="E15" s="18">
        <v>-2458</v>
      </c>
      <c r="F15" s="18">
        <v>-5626</v>
      </c>
      <c r="G15" s="18">
        <v>-5638</v>
      </c>
      <c r="H15" s="18">
        <v>-7125</v>
      </c>
      <c r="I15" s="18">
        <v>-7513</v>
      </c>
      <c r="J15" s="18">
        <v>-10292</v>
      </c>
      <c r="K15" s="18">
        <v>-12215</v>
      </c>
      <c r="L15" s="18">
        <v>-12388</v>
      </c>
      <c r="M15" s="18">
        <v>-13152</v>
      </c>
      <c r="N15" s="18">
        <v>-13186</v>
      </c>
      <c r="O15" s="18">
        <v>-12261</v>
      </c>
      <c r="P15" s="18">
        <v>-9587</v>
      </c>
      <c r="Q15" s="18">
        <v>-11223</v>
      </c>
      <c r="R15" s="18">
        <v>-11274</v>
      </c>
      <c r="S15" s="18">
        <v>-14127</v>
      </c>
      <c r="T15" s="18">
        <v>-14317</v>
      </c>
      <c r="U15" s="18">
        <v>-16684</v>
      </c>
      <c r="V15" s="18">
        <v>-12319</v>
      </c>
      <c r="W15" s="18">
        <v>-12106</v>
      </c>
      <c r="X15" s="18">
        <v>-11716</v>
      </c>
      <c r="Y15" s="18">
        <v>-10893</v>
      </c>
    </row>
    <row r="16" spans="1:25" ht="18" customHeight="1" thickBot="1" x14ac:dyDescent="0.3">
      <c r="A16" s="9">
        <v>12</v>
      </c>
      <c r="B16" s="13" t="s">
        <v>16</v>
      </c>
      <c r="C16" s="8" t="s">
        <v>0</v>
      </c>
      <c r="D16" s="19">
        <f t="shared" ref="D16:X16" si="4">IF(D15="", "n/a", D15/D$9)</f>
        <v>-0.22416222643004977</v>
      </c>
      <c r="E16" s="19">
        <f t="shared" si="4"/>
        <v>-9.9184892260511665E-2</v>
      </c>
      <c r="F16" s="19">
        <f t="shared" si="4"/>
        <v>-0.22808724560123247</v>
      </c>
      <c r="G16" s="19">
        <f t="shared" si="4"/>
        <v>-0.2275038334274877</v>
      </c>
      <c r="H16" s="19">
        <f t="shared" si="4"/>
        <v>-0.28205534222714856</v>
      </c>
      <c r="I16" s="19">
        <f t="shared" si="4"/>
        <v>-0.28912834327496634</v>
      </c>
      <c r="J16" s="19">
        <f t="shared" si="4"/>
        <v>-0.38322907357759906</v>
      </c>
      <c r="K16" s="19">
        <f t="shared" si="4"/>
        <v>-0.45515519618437233</v>
      </c>
      <c r="L16" s="19">
        <f t="shared" si="4"/>
        <v>-0.43364721531837436</v>
      </c>
      <c r="M16" s="19">
        <f t="shared" si="4"/>
        <v>-0.47015085436476728</v>
      </c>
      <c r="N16" s="19">
        <f t="shared" si="4"/>
        <v>-0.4708108687113936</v>
      </c>
      <c r="O16" s="19">
        <f t="shared" si="4"/>
        <v>-0.46252216228450715</v>
      </c>
      <c r="P16" s="19">
        <f t="shared" si="4"/>
        <v>-0.34910057534047045</v>
      </c>
      <c r="Q16" s="19">
        <f t="shared" si="4"/>
        <v>-0.38488974244658597</v>
      </c>
      <c r="R16" s="19">
        <f t="shared" si="4"/>
        <v>-0.37067236560907446</v>
      </c>
      <c r="S16" s="19">
        <f t="shared" si="4"/>
        <v>-0.52117612336752006</v>
      </c>
      <c r="T16" s="19">
        <f t="shared" si="4"/>
        <v>-0.51829996741845563</v>
      </c>
      <c r="U16" s="19">
        <f t="shared" si="4"/>
        <v>-0.66287893837657441</v>
      </c>
      <c r="V16" s="19">
        <f t="shared" si="4"/>
        <v>-0.49289801144320411</v>
      </c>
      <c r="W16" s="19">
        <f t="shared" si="4"/>
        <v>-0.47528561893918575</v>
      </c>
      <c r="X16" s="19">
        <f t="shared" si="4"/>
        <v>-0.43562000371816323</v>
      </c>
      <c r="Y16" s="19">
        <f t="shared" ref="Y16" si="5">IF(Y15="", "n/a", Y15/Y$9)</f>
        <v>-0.42061163024171749</v>
      </c>
    </row>
    <row r="17" spans="1:25" ht="18" customHeight="1" thickBot="1" x14ac:dyDescent="0.3">
      <c r="A17" s="9">
        <v>13</v>
      </c>
      <c r="B17" s="14" t="s">
        <v>8</v>
      </c>
      <c r="C17" s="8" t="s">
        <v>2</v>
      </c>
      <c r="D17" s="18">
        <v>12510</v>
      </c>
      <c r="E17" s="18">
        <v>11460</v>
      </c>
      <c r="F17" s="18">
        <v>14230</v>
      </c>
      <c r="G17" s="18">
        <v>14425</v>
      </c>
      <c r="H17" s="18">
        <v>14686</v>
      </c>
      <c r="I17" s="18">
        <v>15287</v>
      </c>
      <c r="J17" s="18">
        <v>16584</v>
      </c>
      <c r="K17" s="18">
        <v>16916</v>
      </c>
      <c r="L17" s="18">
        <v>17223</v>
      </c>
      <c r="M17" s="18">
        <v>17322</v>
      </c>
      <c r="N17" s="18">
        <v>17659</v>
      </c>
      <c r="O17" s="18">
        <v>14659</v>
      </c>
      <c r="P17" s="18">
        <v>18108</v>
      </c>
      <c r="Q17" s="18">
        <v>17147</v>
      </c>
      <c r="R17" s="18">
        <v>16898</v>
      </c>
      <c r="S17" s="18">
        <v>17059</v>
      </c>
      <c r="T17" s="18">
        <v>16914</v>
      </c>
      <c r="U17" s="18">
        <v>15834</v>
      </c>
      <c r="V17" s="18">
        <v>15737</v>
      </c>
      <c r="W17" s="18">
        <v>16104</v>
      </c>
      <c r="X17" s="18">
        <v>17083</v>
      </c>
      <c r="Y17" s="18">
        <v>16325</v>
      </c>
    </row>
    <row r="18" spans="1:25" ht="18" customHeight="1" thickBot="1" x14ac:dyDescent="0.3">
      <c r="A18" s="9">
        <v>14</v>
      </c>
      <c r="B18" s="13" t="s">
        <v>8</v>
      </c>
      <c r="C18" s="8" t="s">
        <v>0</v>
      </c>
      <c r="D18" s="19">
        <f t="shared" ref="D18:S18" si="6">IF(D17="", "n/a", D17/D$9)</f>
        <v>0.27544145492976352</v>
      </c>
      <c r="E18" s="19">
        <f t="shared" si="6"/>
        <v>0.46243241062061174</v>
      </c>
      <c r="F18" s="19">
        <f t="shared" si="6"/>
        <v>0.57690748398605363</v>
      </c>
      <c r="G18" s="19">
        <f t="shared" si="6"/>
        <v>0.58207570010491483</v>
      </c>
      <c r="H18" s="19">
        <f t="shared" si="6"/>
        <v>0.58137049206286373</v>
      </c>
      <c r="I18" s="19">
        <f t="shared" si="6"/>
        <v>0.58830094285164514</v>
      </c>
      <c r="J18" s="19">
        <f t="shared" si="6"/>
        <v>0.61751563896336015</v>
      </c>
      <c r="K18" s="19">
        <f t="shared" si="6"/>
        <v>0.63032380668480081</v>
      </c>
      <c r="L18" s="19">
        <f t="shared" si="6"/>
        <v>0.60289844925963521</v>
      </c>
      <c r="M18" s="19">
        <f t="shared" si="6"/>
        <v>0.61921784514191747</v>
      </c>
      <c r="N18" s="19">
        <f t="shared" si="6"/>
        <v>0.63052094119327307</v>
      </c>
      <c r="O18" s="19">
        <f t="shared" si="6"/>
        <v>0.55298200611113202</v>
      </c>
      <c r="P18" s="19">
        <f t="shared" si="6"/>
        <v>0.65938387590124536</v>
      </c>
      <c r="Q18" s="19">
        <f t="shared" si="6"/>
        <v>0.58805171645118148</v>
      </c>
      <c r="R18" s="19">
        <f t="shared" si="6"/>
        <v>0.55558112773302648</v>
      </c>
      <c r="S18" s="19">
        <f t="shared" si="6"/>
        <v>0.62934405666642068</v>
      </c>
      <c r="T18" s="19">
        <f t="shared" ref="T18:Y18" si="7">IF(T17="", "n/a", T17/T$9)</f>
        <v>0.61231582377004667</v>
      </c>
      <c r="U18" s="19">
        <f t="shared" si="7"/>
        <v>0.62910723509078625</v>
      </c>
      <c r="V18" s="19">
        <f t="shared" si="7"/>
        <v>0.62965630376505421</v>
      </c>
      <c r="W18" s="19">
        <f t="shared" si="7"/>
        <v>0.63224843940167252</v>
      </c>
      <c r="X18" s="19">
        <f t="shared" si="7"/>
        <v>0.63517382413087931</v>
      </c>
      <c r="Y18" s="19">
        <f t="shared" si="7"/>
        <v>0.63035755656807479</v>
      </c>
    </row>
    <row r="19" spans="1:25" ht="18" customHeight="1" thickBot="1" x14ac:dyDescent="0.3">
      <c r="A19" s="9">
        <v>15</v>
      </c>
      <c r="B19" s="14" t="s">
        <v>9</v>
      </c>
      <c r="C19" s="8" t="s">
        <v>2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</row>
    <row r="20" spans="1:25" ht="18" customHeight="1" thickBot="1" x14ac:dyDescent="0.3">
      <c r="A20" s="12">
        <v>16</v>
      </c>
      <c r="B20" s="17" t="s">
        <v>9</v>
      </c>
      <c r="C20" s="8" t="s">
        <v>0</v>
      </c>
      <c r="D20" s="19">
        <f t="shared" ref="D20:S20" si="8">IF(D19="", "n/a", D19/D$9)</f>
        <v>0</v>
      </c>
      <c r="E20" s="19">
        <f t="shared" si="8"/>
        <v>0</v>
      </c>
      <c r="F20" s="19">
        <f t="shared" si="8"/>
        <v>0</v>
      </c>
      <c r="G20" s="19">
        <f t="shared" si="8"/>
        <v>0</v>
      </c>
      <c r="H20" s="19">
        <f t="shared" si="8"/>
        <v>0</v>
      </c>
      <c r="I20" s="19">
        <f t="shared" si="8"/>
        <v>0</v>
      </c>
      <c r="J20" s="19">
        <f t="shared" si="8"/>
        <v>0</v>
      </c>
      <c r="K20" s="19">
        <f t="shared" si="8"/>
        <v>0</v>
      </c>
      <c r="L20" s="19">
        <f t="shared" si="8"/>
        <v>0</v>
      </c>
      <c r="M20" s="19">
        <f t="shared" si="8"/>
        <v>0</v>
      </c>
      <c r="N20" s="19">
        <f t="shared" si="8"/>
        <v>0</v>
      </c>
      <c r="O20" s="19">
        <f t="shared" si="8"/>
        <v>0</v>
      </c>
      <c r="P20" s="19">
        <f t="shared" si="8"/>
        <v>0</v>
      </c>
      <c r="Q20" s="19">
        <f t="shared" si="8"/>
        <v>0</v>
      </c>
      <c r="R20" s="19">
        <f t="shared" si="8"/>
        <v>0</v>
      </c>
      <c r="S20" s="19">
        <f t="shared" si="8"/>
        <v>0</v>
      </c>
      <c r="T20" s="19">
        <f t="shared" ref="T20:Y20" si="9">IF(T19="", "n/a", T19/T$9)</f>
        <v>0</v>
      </c>
      <c r="U20" s="19">
        <f t="shared" si="9"/>
        <v>0</v>
      </c>
      <c r="V20" s="19">
        <f t="shared" si="9"/>
        <v>0</v>
      </c>
      <c r="W20" s="19">
        <f t="shared" si="9"/>
        <v>0</v>
      </c>
      <c r="X20" s="19">
        <f t="shared" si="9"/>
        <v>0</v>
      </c>
      <c r="Y20" s="19">
        <f t="shared" si="9"/>
        <v>0</v>
      </c>
    </row>
    <row r="21" spans="1:25" ht="18" customHeight="1" thickBot="1" x14ac:dyDescent="0.3">
      <c r="A21" s="12">
        <v>17</v>
      </c>
      <c r="B21" s="14" t="s">
        <v>10</v>
      </c>
      <c r="C21" s="8" t="s">
        <v>2</v>
      </c>
      <c r="D21" s="18">
        <v>2</v>
      </c>
      <c r="E21" s="18">
        <v>2</v>
      </c>
      <c r="F21" s="18">
        <v>2</v>
      </c>
      <c r="G21" s="18">
        <v>3</v>
      </c>
      <c r="H21" s="18">
        <v>2</v>
      </c>
      <c r="I21" s="18">
        <v>2</v>
      </c>
      <c r="J21" s="18">
        <v>3</v>
      </c>
      <c r="K21" s="18">
        <v>3</v>
      </c>
      <c r="L21" s="18">
        <v>3</v>
      </c>
      <c r="M21" s="18">
        <v>3</v>
      </c>
      <c r="N21" s="18">
        <v>3</v>
      </c>
      <c r="O21" s="18">
        <v>4</v>
      </c>
      <c r="P21" s="18">
        <v>4</v>
      </c>
      <c r="Q21" s="18">
        <v>4</v>
      </c>
      <c r="R21" s="18">
        <v>6</v>
      </c>
      <c r="S21" s="18">
        <v>12</v>
      </c>
      <c r="T21" s="18">
        <v>10</v>
      </c>
      <c r="U21" s="18">
        <v>9</v>
      </c>
      <c r="V21" s="18">
        <v>12</v>
      </c>
      <c r="W21" s="18">
        <v>35</v>
      </c>
      <c r="X21" s="18">
        <v>28</v>
      </c>
      <c r="Y21" s="18">
        <v>30</v>
      </c>
    </row>
    <row r="22" spans="1:25" ht="18" customHeight="1" thickBot="1" x14ac:dyDescent="0.3">
      <c r="A22" s="12">
        <v>18</v>
      </c>
      <c r="B22" s="15" t="s">
        <v>10</v>
      </c>
      <c r="C22" s="8" t="s">
        <v>0</v>
      </c>
      <c r="D22" s="19">
        <f t="shared" ref="D22:S22" si="10">IF(D21="", "n/a", D21/D$9)</f>
        <v>4.4035404465190013E-5</v>
      </c>
      <c r="E22" s="19">
        <f t="shared" si="10"/>
        <v>8.0703736583003795E-5</v>
      </c>
      <c r="F22" s="19">
        <f t="shared" si="10"/>
        <v>8.1083272520878947E-5</v>
      </c>
      <c r="G22" s="19">
        <f t="shared" si="10"/>
        <v>1.2105560487450569E-4</v>
      </c>
      <c r="H22" s="19">
        <f t="shared" si="10"/>
        <v>7.9173429397094334E-5</v>
      </c>
      <c r="I22" s="19">
        <f t="shared" si="10"/>
        <v>7.6967481239176449E-5</v>
      </c>
      <c r="J22" s="19">
        <f t="shared" si="10"/>
        <v>1.1170688114387846E-4</v>
      </c>
      <c r="K22" s="19">
        <f t="shared" si="10"/>
        <v>1.1178596713492567E-4</v>
      </c>
      <c r="L22" s="19">
        <f t="shared" si="10"/>
        <v>1.0501627752301607E-4</v>
      </c>
      <c r="M22" s="19">
        <f t="shared" si="10"/>
        <v>1.0724243940802173E-4</v>
      </c>
      <c r="N22" s="19">
        <f t="shared" si="10"/>
        <v>1.0711607812332631E-4</v>
      </c>
      <c r="O22" s="19">
        <f t="shared" si="10"/>
        <v>1.508921498359048E-4</v>
      </c>
      <c r="P22" s="19">
        <f t="shared" si="10"/>
        <v>1.456558153084262E-4</v>
      </c>
      <c r="Q22" s="19">
        <f t="shared" si="10"/>
        <v>1.3717891560067216E-4</v>
      </c>
      <c r="R22" s="19">
        <f t="shared" si="10"/>
        <v>1.972710833470327E-4</v>
      </c>
      <c r="S22" s="19">
        <f t="shared" si="10"/>
        <v>4.4270641186453186E-4</v>
      </c>
      <c r="T22" s="19">
        <f t="shared" ref="T22:Y22" si="11">IF(T21="", "n/a", T21/T$9)</f>
        <v>3.6201715961336567E-4</v>
      </c>
      <c r="U22" s="19">
        <f t="shared" si="11"/>
        <v>3.5758274067305019E-4</v>
      </c>
      <c r="V22" s="19">
        <f t="shared" si="11"/>
        <v>4.8013443764253989E-4</v>
      </c>
      <c r="W22" s="19">
        <f t="shared" si="11"/>
        <v>1.3741117349142162E-3</v>
      </c>
      <c r="X22" s="19">
        <f t="shared" si="11"/>
        <v>1.0410857036623907E-3</v>
      </c>
      <c r="Y22" s="19">
        <f t="shared" si="11"/>
        <v>1.1583906093134604E-3</v>
      </c>
    </row>
    <row r="23" spans="1:25" ht="48.75" customHeight="1" thickBot="1" x14ac:dyDescent="0.3">
      <c r="A23" s="12">
        <v>19</v>
      </c>
      <c r="B23" s="14" t="s">
        <v>11</v>
      </c>
      <c r="C23" s="8" t="s">
        <v>2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1</v>
      </c>
      <c r="S23" s="18">
        <v>1</v>
      </c>
      <c r="T23" s="18">
        <v>1</v>
      </c>
      <c r="U23" s="18">
        <v>3</v>
      </c>
      <c r="V23" s="18">
        <v>9</v>
      </c>
      <c r="W23" s="18">
        <v>16</v>
      </c>
      <c r="X23" s="18">
        <v>24</v>
      </c>
      <c r="Y23" s="18">
        <v>31</v>
      </c>
    </row>
    <row r="24" spans="1:25" ht="48" customHeight="1" thickBot="1" x14ac:dyDescent="0.3">
      <c r="A24" s="12">
        <v>20</v>
      </c>
      <c r="B24" s="15" t="s">
        <v>11</v>
      </c>
      <c r="C24" s="8" t="s">
        <v>0</v>
      </c>
      <c r="D24" s="19">
        <f t="shared" ref="D24:S24" si="12">IF(D23="", "n/a", D23/D$9)</f>
        <v>0</v>
      </c>
      <c r="E24" s="19">
        <f t="shared" si="12"/>
        <v>0</v>
      </c>
      <c r="F24" s="19">
        <f t="shared" si="12"/>
        <v>0</v>
      </c>
      <c r="G24" s="19">
        <f t="shared" si="12"/>
        <v>0</v>
      </c>
      <c r="H24" s="19">
        <f t="shared" si="12"/>
        <v>0</v>
      </c>
      <c r="I24" s="19">
        <f t="shared" si="12"/>
        <v>0</v>
      </c>
      <c r="J24" s="19">
        <f t="shared" si="12"/>
        <v>0</v>
      </c>
      <c r="K24" s="19">
        <f t="shared" si="12"/>
        <v>0</v>
      </c>
      <c r="L24" s="19">
        <f t="shared" si="12"/>
        <v>0</v>
      </c>
      <c r="M24" s="19">
        <f t="shared" si="12"/>
        <v>0</v>
      </c>
      <c r="N24" s="19">
        <f t="shared" si="12"/>
        <v>0</v>
      </c>
      <c r="O24" s="19">
        <f t="shared" si="12"/>
        <v>0</v>
      </c>
      <c r="P24" s="19">
        <f t="shared" si="12"/>
        <v>0</v>
      </c>
      <c r="Q24" s="19">
        <f t="shared" si="12"/>
        <v>0</v>
      </c>
      <c r="R24" s="19">
        <f t="shared" si="12"/>
        <v>3.2878513891172121E-5</v>
      </c>
      <c r="S24" s="19">
        <f t="shared" si="12"/>
        <v>3.6892200988710984E-5</v>
      </c>
      <c r="T24" s="19">
        <f t="shared" ref="T24:Y24" si="13">IF(T23="", "n/a", T23/T$9)</f>
        <v>3.6201715961336564E-5</v>
      </c>
      <c r="U24" s="19">
        <f t="shared" si="13"/>
        <v>1.1919424689101673E-4</v>
      </c>
      <c r="V24" s="19">
        <f t="shared" si="13"/>
        <v>3.6010082823190496E-4</v>
      </c>
      <c r="W24" s="19">
        <f t="shared" si="13"/>
        <v>6.2816536453221309E-4</v>
      </c>
      <c r="X24" s="19">
        <f t="shared" si="13"/>
        <v>8.9235917456776358E-4</v>
      </c>
      <c r="Y24" s="19">
        <f t="shared" si="13"/>
        <v>1.1970036296239091E-3</v>
      </c>
    </row>
    <row r="25" spans="1:25" ht="18" customHeight="1" thickBot="1" x14ac:dyDescent="0.3">
      <c r="A25" s="12">
        <v>21</v>
      </c>
      <c r="B25" s="14" t="s">
        <v>12</v>
      </c>
      <c r="C25" s="8" t="s">
        <v>2</v>
      </c>
      <c r="D25" s="18">
        <v>229</v>
      </c>
      <c r="E25" s="18">
        <v>437</v>
      </c>
      <c r="F25" s="18">
        <v>942</v>
      </c>
      <c r="G25" s="18">
        <v>1051</v>
      </c>
      <c r="H25" s="18">
        <v>1102</v>
      </c>
      <c r="I25" s="18">
        <v>1096</v>
      </c>
      <c r="J25" s="18">
        <v>1118</v>
      </c>
      <c r="K25" s="18">
        <v>1265</v>
      </c>
      <c r="L25" s="18">
        <v>1405</v>
      </c>
      <c r="M25" s="18">
        <v>1417</v>
      </c>
      <c r="N25" s="18">
        <v>1435</v>
      </c>
      <c r="O25" s="18">
        <v>1459</v>
      </c>
      <c r="P25" s="18">
        <v>1537</v>
      </c>
      <c r="Q25" s="18">
        <v>1585</v>
      </c>
      <c r="R25" s="18">
        <v>1603</v>
      </c>
      <c r="S25" s="18">
        <v>1536</v>
      </c>
      <c r="T25" s="18">
        <v>1455</v>
      </c>
      <c r="U25" s="18">
        <v>1388</v>
      </c>
      <c r="V25" s="18">
        <v>1388</v>
      </c>
      <c r="W25" s="18">
        <v>1498</v>
      </c>
      <c r="X25" s="18">
        <v>1544</v>
      </c>
      <c r="Y25" s="18">
        <v>1695</v>
      </c>
    </row>
    <row r="26" spans="1:25" ht="18" customHeight="1" thickBot="1" x14ac:dyDescent="0.3">
      <c r="A26" s="12">
        <v>22</v>
      </c>
      <c r="B26" s="14" t="s">
        <v>12</v>
      </c>
      <c r="C26" s="8" t="s">
        <v>0</v>
      </c>
      <c r="D26" s="19">
        <f t="shared" ref="D26:S26" si="14">IF(D25="", "n/a", D25/D$9)</f>
        <v>5.0420538112642566E-3</v>
      </c>
      <c r="E26" s="19">
        <f t="shared" si="14"/>
        <v>1.763376644338633E-2</v>
      </c>
      <c r="F26" s="19">
        <f t="shared" si="14"/>
        <v>3.8190221357333985E-2</v>
      </c>
      <c r="G26" s="19">
        <f t="shared" si="14"/>
        <v>4.2409813574368495E-2</v>
      </c>
      <c r="H26" s="19">
        <f t="shared" si="14"/>
        <v>4.3624559597798977E-2</v>
      </c>
      <c r="I26" s="19">
        <f t="shared" si="14"/>
        <v>4.2178179719068697E-2</v>
      </c>
      <c r="J26" s="19">
        <f t="shared" si="14"/>
        <v>4.1629431039618706E-2</v>
      </c>
      <c r="K26" s="19">
        <f t="shared" si="14"/>
        <v>4.7136416141893657E-2</v>
      </c>
      <c r="L26" s="19">
        <f t="shared" si="14"/>
        <v>4.9182623306612522E-2</v>
      </c>
      <c r="M26" s="19">
        <f t="shared" si="14"/>
        <v>5.065417888038893E-2</v>
      </c>
      <c r="N26" s="19">
        <f t="shared" si="14"/>
        <v>5.1237190702324416E-2</v>
      </c>
      <c r="O26" s="19">
        <f t="shared" si="14"/>
        <v>5.5037911652646272E-2</v>
      </c>
      <c r="P26" s="19">
        <f t="shared" si="14"/>
        <v>5.5968247032262761E-2</v>
      </c>
      <c r="Q26" s="19">
        <f t="shared" si="14"/>
        <v>5.4357145306766351E-2</v>
      </c>
      <c r="R26" s="19">
        <f t="shared" si="14"/>
        <v>5.2704257767548904E-2</v>
      </c>
      <c r="S26" s="19">
        <f t="shared" si="14"/>
        <v>5.6666420718660078E-2</v>
      </c>
      <c r="T26" s="19">
        <f t="shared" ref="T26:Y26" si="15">IF(T25="", "n/a", T25/T$9)</f>
        <v>5.2673496723744703E-2</v>
      </c>
      <c r="U26" s="19">
        <f t="shared" si="15"/>
        <v>5.5147204894910408E-2</v>
      </c>
      <c r="V26" s="19">
        <f t="shared" si="15"/>
        <v>5.5535549953987115E-2</v>
      </c>
      <c r="W26" s="19">
        <f t="shared" si="15"/>
        <v>5.8811982254328453E-2</v>
      </c>
      <c r="X26" s="19">
        <f t="shared" si="15"/>
        <v>5.7408440230526117E-2</v>
      </c>
      <c r="Y26" s="19">
        <f t="shared" si="15"/>
        <v>6.5449069426210524E-2</v>
      </c>
    </row>
    <row r="27" spans="1:25" ht="18" customHeight="1" thickBot="1" x14ac:dyDescent="0.3">
      <c r="A27" s="12">
        <v>23</v>
      </c>
      <c r="B27" s="15" t="s">
        <v>13</v>
      </c>
      <c r="C27" s="8" t="s">
        <v>2</v>
      </c>
      <c r="D27" s="18">
        <v>811</v>
      </c>
      <c r="E27" s="18">
        <v>616</v>
      </c>
      <c r="F27" s="18">
        <v>620</v>
      </c>
      <c r="G27" s="18">
        <v>711</v>
      </c>
      <c r="H27" s="18">
        <v>564</v>
      </c>
      <c r="I27" s="18">
        <v>587</v>
      </c>
      <c r="J27" s="18">
        <v>280</v>
      </c>
      <c r="K27" s="18">
        <v>347</v>
      </c>
      <c r="L27" s="18">
        <v>375</v>
      </c>
      <c r="M27" s="18">
        <v>374</v>
      </c>
      <c r="N27" s="18">
        <v>158</v>
      </c>
      <c r="O27" s="18">
        <v>384</v>
      </c>
      <c r="P27" s="18">
        <v>232</v>
      </c>
      <c r="Q27" s="18">
        <v>480</v>
      </c>
      <c r="R27" s="18">
        <v>654</v>
      </c>
      <c r="S27" s="18">
        <v>548</v>
      </c>
      <c r="T27" s="18">
        <v>285</v>
      </c>
      <c r="U27" s="18">
        <v>225</v>
      </c>
      <c r="V27" s="18">
        <v>260</v>
      </c>
      <c r="W27" s="18">
        <v>222</v>
      </c>
      <c r="X27" s="18">
        <v>-85</v>
      </c>
      <c r="Y27" s="18">
        <v>-201</v>
      </c>
    </row>
    <row r="28" spans="1:25" ht="18" customHeight="1" thickBot="1" x14ac:dyDescent="0.3">
      <c r="A28" s="12">
        <v>24</v>
      </c>
      <c r="B28" s="14" t="s">
        <v>13</v>
      </c>
      <c r="C28" s="8" t="s">
        <v>0</v>
      </c>
      <c r="D28" s="19">
        <f t="shared" ref="D28:S28" si="16">IF(D27="", "n/a", D27/D$9)</f>
        <v>1.7856356510634549E-2</v>
      </c>
      <c r="E28" s="19">
        <f t="shared" si="16"/>
        <v>2.4856750867565169E-2</v>
      </c>
      <c r="F28" s="19">
        <f t="shared" si="16"/>
        <v>2.5135814481472472E-2</v>
      </c>
      <c r="G28" s="19">
        <f t="shared" si="16"/>
        <v>2.8690178355257848E-2</v>
      </c>
      <c r="H28" s="19">
        <f t="shared" si="16"/>
        <v>2.2326907089980603E-2</v>
      </c>
      <c r="I28" s="19">
        <f t="shared" si="16"/>
        <v>2.2589955743698289E-2</v>
      </c>
      <c r="J28" s="19">
        <f t="shared" si="16"/>
        <v>1.0425975573428656E-2</v>
      </c>
      <c r="K28" s="19">
        <f t="shared" si="16"/>
        <v>1.2929910198606401E-2</v>
      </c>
      <c r="L28" s="19">
        <f t="shared" si="16"/>
        <v>1.3127034690377008E-2</v>
      </c>
      <c r="M28" s="19">
        <f t="shared" si="16"/>
        <v>1.3369557446200043E-2</v>
      </c>
      <c r="N28" s="19">
        <f t="shared" si="16"/>
        <v>5.6414467811618527E-3</v>
      </c>
      <c r="O28" s="19">
        <f t="shared" si="16"/>
        <v>1.448564638424686E-2</v>
      </c>
      <c r="P28" s="19">
        <f t="shared" si="16"/>
        <v>8.4480372878887183E-3</v>
      </c>
      <c r="Q28" s="19">
        <f t="shared" si="16"/>
        <v>1.6461469872080661E-2</v>
      </c>
      <c r="R28" s="19">
        <f t="shared" si="16"/>
        <v>2.1502548084826566E-2</v>
      </c>
      <c r="S28" s="19">
        <f t="shared" si="16"/>
        <v>2.021692614181362E-2</v>
      </c>
      <c r="T28" s="19">
        <f t="shared" ref="T28:Y28" si="17">IF(T27="", "n/a", T27/T$9)</f>
        <v>1.0317489048980921E-2</v>
      </c>
      <c r="U28" s="19">
        <f t="shared" si="17"/>
        <v>8.9395685168262538E-3</v>
      </c>
      <c r="V28" s="19">
        <f t="shared" si="17"/>
        <v>1.0402912815588364E-2</v>
      </c>
      <c r="W28" s="19">
        <f t="shared" si="17"/>
        <v>8.7157944328844564E-3</v>
      </c>
      <c r="X28" s="19">
        <f t="shared" si="17"/>
        <v>-3.160438743260829E-3</v>
      </c>
      <c r="Y28" s="19">
        <f t="shared" si="17"/>
        <v>-7.7612170824001856E-3</v>
      </c>
    </row>
    <row r="29" spans="1:25" ht="18" customHeight="1" thickBot="1" x14ac:dyDescent="0.3">
      <c r="A29" s="12">
        <v>25</v>
      </c>
      <c r="B29" s="14" t="s">
        <v>14</v>
      </c>
      <c r="C29" s="8" t="s">
        <v>2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</row>
    <row r="30" spans="1:25" ht="18" customHeight="1" thickBot="1" x14ac:dyDescent="0.3">
      <c r="A30" s="12">
        <v>26</v>
      </c>
      <c r="B30" s="13" t="s">
        <v>14</v>
      </c>
      <c r="C30" s="8" t="s">
        <v>0</v>
      </c>
      <c r="D30" s="19">
        <f t="shared" ref="D30:S30" si="18">IF(D29="", "n/a", D29/D$9)</f>
        <v>0</v>
      </c>
      <c r="E30" s="19">
        <f t="shared" si="18"/>
        <v>0</v>
      </c>
      <c r="F30" s="19">
        <f t="shared" si="18"/>
        <v>0</v>
      </c>
      <c r="G30" s="19">
        <f t="shared" si="18"/>
        <v>0</v>
      </c>
      <c r="H30" s="19">
        <f t="shared" si="18"/>
        <v>0</v>
      </c>
      <c r="I30" s="19">
        <f t="shared" si="18"/>
        <v>0</v>
      </c>
      <c r="J30" s="19">
        <f t="shared" si="18"/>
        <v>0</v>
      </c>
      <c r="K30" s="19">
        <f t="shared" si="18"/>
        <v>0</v>
      </c>
      <c r="L30" s="19">
        <f t="shared" si="18"/>
        <v>0</v>
      </c>
      <c r="M30" s="19">
        <f t="shared" si="18"/>
        <v>0</v>
      </c>
      <c r="N30" s="19">
        <f t="shared" si="18"/>
        <v>0</v>
      </c>
      <c r="O30" s="19">
        <f t="shared" si="18"/>
        <v>0</v>
      </c>
      <c r="P30" s="19">
        <f t="shared" si="18"/>
        <v>0</v>
      </c>
      <c r="Q30" s="19">
        <f t="shared" si="18"/>
        <v>0</v>
      </c>
      <c r="R30" s="19">
        <f t="shared" si="18"/>
        <v>0</v>
      </c>
      <c r="S30" s="19">
        <f t="shared" si="18"/>
        <v>0</v>
      </c>
      <c r="T30" s="19">
        <f t="shared" ref="T30:Y30" si="19">IF(T29="", "n/a", T29/T$9)</f>
        <v>0</v>
      </c>
      <c r="U30" s="19">
        <f t="shared" si="19"/>
        <v>0</v>
      </c>
      <c r="V30" s="19">
        <f t="shared" si="19"/>
        <v>0</v>
      </c>
      <c r="W30" s="19">
        <f t="shared" si="19"/>
        <v>0</v>
      </c>
      <c r="X30" s="19">
        <f t="shared" si="19"/>
        <v>0</v>
      </c>
      <c r="Y30" s="19">
        <f t="shared" si="19"/>
        <v>0</v>
      </c>
    </row>
    <row r="31" spans="1:25" ht="15.75" x14ac:dyDescent="0.25">
      <c r="B31" s="11"/>
    </row>
    <row r="32" spans="1:25" ht="18" x14ac:dyDescent="0.25">
      <c r="B32" s="16" t="s">
        <v>20</v>
      </c>
      <c r="C32" s="16"/>
      <c r="D32" s="16"/>
    </row>
    <row r="33" spans="2:18" ht="15.75" x14ac:dyDescent="0.25">
      <c r="B33" s="11"/>
    </row>
    <row r="34" spans="2:18" ht="15.75" x14ac:dyDescent="0.25">
      <c r="B34" s="37" t="s">
        <v>19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20"/>
      <c r="R34" s="20"/>
    </row>
    <row r="35" spans="2:18" ht="15.75" x14ac:dyDescent="0.25">
      <c r="B35" s="39" t="s">
        <v>22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2:18" ht="15.75" x14ac:dyDescent="0.25">
      <c r="B36" s="11"/>
    </row>
    <row r="37" spans="2:18" ht="15.75" x14ac:dyDescent="0.25">
      <c r="B37" s="11"/>
    </row>
    <row r="38" spans="2:18" ht="15.75" x14ac:dyDescent="0.25">
      <c r="B38" s="11"/>
    </row>
    <row r="39" spans="2:18" ht="15.75" x14ac:dyDescent="0.25">
      <c r="B39" s="11"/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5">
    <mergeCell ref="A1:Y1"/>
    <mergeCell ref="B34:P34"/>
    <mergeCell ref="B35:R35"/>
    <mergeCell ref="W2:Y2"/>
    <mergeCell ref="B10:Y10"/>
  </mergeCells>
  <pageMargins left="7.874015748031496E-2" right="7.874015748031496E-2" top="0.78740157480314965" bottom="0.31496062992125984" header="0.31496062992125984" footer="0.19685039370078741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O7" sqref="O7"/>
    </sheetView>
  </sheetViews>
  <sheetFormatPr defaultRowHeight="15" x14ac:dyDescent="0.25"/>
  <cols>
    <col min="1" max="1" width="16.28515625" customWidth="1"/>
  </cols>
  <sheetData>
    <row r="1" spans="1:10" ht="15.75" x14ac:dyDescent="0.25">
      <c r="A1" s="44" t="s">
        <v>23</v>
      </c>
      <c r="B1" s="44"/>
      <c r="C1" s="44"/>
      <c r="D1" s="44"/>
      <c r="E1" s="44"/>
      <c r="F1" s="44"/>
      <c r="G1" s="44"/>
      <c r="H1" s="44"/>
    </row>
    <row r="2" spans="1:10" ht="15.75" x14ac:dyDescent="0.25">
      <c r="A2" s="58" t="s">
        <v>30</v>
      </c>
      <c r="B2" s="58"/>
      <c r="C2" s="58"/>
      <c r="D2" s="58"/>
      <c r="E2" s="58"/>
      <c r="F2" s="58"/>
      <c r="G2" s="58"/>
      <c r="H2" s="58"/>
      <c r="I2" s="23"/>
      <c r="J2" s="23"/>
    </row>
    <row r="3" spans="1:10" x14ac:dyDescent="0.25">
      <c r="A3" s="59" t="s">
        <v>38</v>
      </c>
      <c r="B3" s="59"/>
      <c r="C3" s="59"/>
      <c r="D3" s="59"/>
      <c r="E3" s="59"/>
      <c r="F3" s="59"/>
      <c r="G3" s="59"/>
      <c r="H3" s="59"/>
    </row>
    <row r="4" spans="1:10" ht="15.75" x14ac:dyDescent="0.25">
      <c r="A4" s="44" t="s">
        <v>24</v>
      </c>
      <c r="B4" s="44"/>
      <c r="C4" s="44"/>
      <c r="D4" s="44"/>
      <c r="E4" s="44"/>
      <c r="F4" s="44"/>
      <c r="G4" s="44"/>
      <c r="H4" s="44"/>
    </row>
    <row r="5" spans="1:10" ht="44.45" customHeight="1" x14ac:dyDescent="0.25">
      <c r="A5" s="46" t="s">
        <v>31</v>
      </c>
      <c r="B5" s="47"/>
      <c r="C5" s="47"/>
      <c r="D5" s="47"/>
      <c r="E5" s="47"/>
      <c r="F5" s="47"/>
      <c r="G5" s="47"/>
      <c r="H5" s="47"/>
    </row>
    <row r="6" spans="1:10" ht="7.9" customHeight="1" x14ac:dyDescent="0.25">
      <c r="A6" s="27"/>
      <c r="B6" s="27"/>
      <c r="C6" s="27"/>
      <c r="D6" s="27"/>
      <c r="E6" s="27"/>
      <c r="F6" s="27"/>
      <c r="G6" s="27"/>
      <c r="H6" s="27"/>
    </row>
    <row r="7" spans="1:10" ht="77.45" customHeight="1" x14ac:dyDescent="0.25">
      <c r="A7" s="60" t="s">
        <v>32</v>
      </c>
      <c r="B7" s="60"/>
      <c r="C7" s="60"/>
      <c r="D7" s="60"/>
      <c r="E7" s="60"/>
      <c r="F7" s="60"/>
      <c r="G7" s="60"/>
      <c r="H7" s="60"/>
    </row>
    <row r="8" spans="1:10" ht="11.45" customHeight="1" x14ac:dyDescent="0.25"/>
    <row r="9" spans="1:10" ht="15.75" x14ac:dyDescent="0.25">
      <c r="A9" s="44" t="s">
        <v>25</v>
      </c>
      <c r="B9" s="44"/>
      <c r="C9" s="44"/>
      <c r="D9" s="44"/>
      <c r="E9" s="44"/>
      <c r="F9" s="44"/>
      <c r="G9" s="44"/>
      <c r="H9" s="44"/>
    </row>
    <row r="10" spans="1:10" ht="60.6" customHeight="1" x14ac:dyDescent="0.25">
      <c r="A10" s="45" t="s">
        <v>26</v>
      </c>
      <c r="B10" s="45"/>
      <c r="C10" s="45"/>
      <c r="D10" s="45"/>
      <c r="E10" s="45"/>
      <c r="F10" s="45"/>
      <c r="G10" s="45"/>
      <c r="H10" s="45"/>
    </row>
    <row r="11" spans="1:10" ht="9.6" customHeight="1" x14ac:dyDescent="0.25">
      <c r="A11" s="53"/>
      <c r="B11" s="53"/>
      <c r="C11" s="53"/>
      <c r="D11" s="53"/>
      <c r="E11" s="53"/>
      <c r="F11" s="53"/>
      <c r="G11" s="53"/>
      <c r="H11" s="53"/>
    </row>
    <row r="12" spans="1:10" x14ac:dyDescent="0.25">
      <c r="A12" s="45" t="s">
        <v>40</v>
      </c>
      <c r="B12" s="45"/>
      <c r="C12" s="45"/>
      <c r="D12" s="45"/>
      <c r="E12" s="45"/>
      <c r="F12" s="45"/>
      <c r="G12" s="45"/>
      <c r="H12" s="45"/>
    </row>
    <row r="13" spans="1:10" x14ac:dyDescent="0.25">
      <c r="A13" s="56" t="s">
        <v>42</v>
      </c>
      <c r="B13" s="57"/>
      <c r="C13" s="57"/>
      <c r="D13" s="57"/>
      <c r="E13" s="57"/>
      <c r="F13" s="57"/>
      <c r="G13" s="57"/>
      <c r="H13" s="57"/>
    </row>
    <row r="14" spans="1:10" ht="30.6" customHeight="1" x14ac:dyDescent="0.25">
      <c r="A14" s="54" t="s">
        <v>27</v>
      </c>
      <c r="B14" s="55"/>
      <c r="C14" s="55"/>
      <c r="D14" s="55"/>
      <c r="E14" s="55"/>
      <c r="F14" s="55"/>
      <c r="G14" s="55"/>
      <c r="H14" s="55"/>
    </row>
    <row r="15" spans="1:10" ht="15" customHeight="1" x14ac:dyDescent="0.25">
      <c r="A15" s="56" t="s">
        <v>39</v>
      </c>
      <c r="B15" s="57"/>
      <c r="C15" s="57"/>
      <c r="D15" s="57"/>
      <c r="E15" s="57"/>
      <c r="F15" s="57"/>
      <c r="G15" s="57"/>
      <c r="H15" s="57"/>
    </row>
    <row r="16" spans="1:10" ht="8.4499999999999993" customHeight="1" x14ac:dyDescent="0.25">
      <c r="A16" s="24"/>
      <c r="B16" s="25"/>
      <c r="C16" s="25"/>
      <c r="D16" s="25"/>
      <c r="E16" s="25"/>
      <c r="F16" s="25"/>
      <c r="G16" s="25"/>
      <c r="H16" s="25"/>
    </row>
    <row r="17" spans="1:8" ht="106.9" customHeight="1" x14ac:dyDescent="0.25">
      <c r="A17" s="49" t="s">
        <v>33</v>
      </c>
      <c r="B17" s="50"/>
      <c r="C17" s="50"/>
      <c r="D17" s="50"/>
      <c r="E17" s="50"/>
      <c r="F17" s="50"/>
      <c r="G17" s="50"/>
      <c r="H17" s="50"/>
    </row>
    <row r="18" spans="1:8" ht="5.45" customHeight="1" x14ac:dyDescent="0.25">
      <c r="A18" s="28"/>
      <c r="B18" s="29"/>
      <c r="C18" s="29"/>
      <c r="D18" s="29"/>
      <c r="E18" s="29"/>
      <c r="F18" s="29"/>
      <c r="G18" s="29"/>
      <c r="H18" s="29"/>
    </row>
    <row r="19" spans="1:8" ht="82.15" customHeight="1" x14ac:dyDescent="0.25">
      <c r="A19" s="45" t="s">
        <v>34</v>
      </c>
      <c r="B19" s="48"/>
      <c r="C19" s="48"/>
      <c r="D19" s="48"/>
      <c r="E19" s="48"/>
      <c r="F19" s="48"/>
      <c r="G19" s="48"/>
      <c r="H19" s="48"/>
    </row>
    <row r="20" spans="1:8" ht="4.1500000000000004" customHeight="1" x14ac:dyDescent="0.25">
      <c r="A20" s="51"/>
      <c r="B20" s="51"/>
      <c r="C20" s="51"/>
      <c r="D20" s="51"/>
      <c r="E20" s="51"/>
      <c r="F20" s="51"/>
      <c r="G20" s="51"/>
      <c r="H20" s="51"/>
    </row>
    <row r="21" spans="1:8" ht="59.45" customHeight="1" x14ac:dyDescent="0.25">
      <c r="A21" s="45" t="s">
        <v>35</v>
      </c>
      <c r="B21" s="45"/>
      <c r="C21" s="45"/>
      <c r="D21" s="45"/>
      <c r="E21" s="45"/>
      <c r="F21" s="45"/>
      <c r="G21" s="45"/>
      <c r="H21" s="45"/>
    </row>
    <row r="22" spans="1:8" ht="16.149999999999999" customHeight="1" x14ac:dyDescent="0.25">
      <c r="A22" s="25"/>
      <c r="B22" s="25"/>
      <c r="C22" s="25"/>
      <c r="D22" s="25"/>
      <c r="E22" s="25"/>
      <c r="F22" s="25"/>
      <c r="G22" s="25"/>
      <c r="H22" s="25"/>
    </row>
    <row r="23" spans="1:8" ht="15.75" x14ac:dyDescent="0.25">
      <c r="A23" s="44" t="s">
        <v>28</v>
      </c>
      <c r="B23" s="44"/>
      <c r="C23" s="44"/>
      <c r="D23" s="44"/>
      <c r="E23" s="44"/>
      <c r="F23" s="44"/>
      <c r="G23" s="44"/>
      <c r="H23" s="44"/>
    </row>
    <row r="24" spans="1:8" x14ac:dyDescent="0.25">
      <c r="A24" s="52" t="s">
        <v>41</v>
      </c>
      <c r="B24" s="52"/>
      <c r="C24" s="52"/>
      <c r="D24" s="52"/>
      <c r="E24" s="52"/>
      <c r="F24" s="52"/>
      <c r="G24" s="52"/>
      <c r="H24" s="52"/>
    </row>
    <row r="25" spans="1:8" s="33" customFormat="1" ht="15.75" x14ac:dyDescent="0.25">
      <c r="A25" s="31"/>
      <c r="B25" s="32"/>
      <c r="C25" s="32"/>
    </row>
    <row r="26" spans="1:8" ht="15.75" x14ac:dyDescent="0.25">
      <c r="A26" s="44" t="s">
        <v>29</v>
      </c>
      <c r="B26" s="44"/>
      <c r="C26" s="44"/>
      <c r="D26" s="44"/>
      <c r="E26" s="44"/>
      <c r="F26" s="44"/>
      <c r="G26" s="44"/>
      <c r="H26" s="44"/>
    </row>
    <row r="27" spans="1:8" ht="68.45" customHeight="1" x14ac:dyDescent="0.25">
      <c r="A27" s="45" t="s">
        <v>36</v>
      </c>
      <c r="B27" s="45"/>
      <c r="C27" s="45"/>
      <c r="D27" s="45"/>
      <c r="E27" s="45"/>
      <c r="F27" s="45"/>
      <c r="G27" s="45"/>
      <c r="H27" s="45"/>
    </row>
    <row r="28" spans="1:8" x14ac:dyDescent="0.25">
      <c r="B28" s="26"/>
    </row>
  </sheetData>
  <mergeCells count="21">
    <mergeCell ref="A1:H1"/>
    <mergeCell ref="A2:H2"/>
    <mergeCell ref="A3:H3"/>
    <mergeCell ref="A4:H4"/>
    <mergeCell ref="A7:H7"/>
    <mergeCell ref="A26:H26"/>
    <mergeCell ref="A27:H27"/>
    <mergeCell ref="A5:H5"/>
    <mergeCell ref="A19:H19"/>
    <mergeCell ref="A17:H17"/>
    <mergeCell ref="A20:H20"/>
    <mergeCell ref="A21:H21"/>
    <mergeCell ref="A23:H23"/>
    <mergeCell ref="A24:H24"/>
    <mergeCell ref="A10:H10"/>
    <mergeCell ref="A11:H11"/>
    <mergeCell ref="A12:H12"/>
    <mergeCell ref="A14:H14"/>
    <mergeCell ref="A15:H15"/>
    <mergeCell ref="A9:H9"/>
    <mergeCell ref="A13:H13"/>
  </mergeCells>
  <hyperlinks>
    <hyperlink ref="A15" r:id="rId1"/>
    <hyperlink ref="A13" r:id="rId2"/>
  </hyperlinks>
  <pageMargins left="0.7" right="0.7" top="0.75" bottom="0.75" header="0.3" footer="0.3"/>
  <pageSetup paperSize="9" scale="9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G-2</vt:lpstr>
      <vt:lpstr>Метаданные</vt:lpstr>
      <vt:lpstr>'G-2'!Область_печати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2024-10-23T08:52:08Z</cp:lastPrinted>
  <dcterms:created xsi:type="dcterms:W3CDTF">2011-05-01T09:55:58Z</dcterms:created>
  <dcterms:modified xsi:type="dcterms:W3CDTF">2024-10-30T08:02:33Z</dcterms:modified>
</cp:coreProperties>
</file>