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60" yWindow="135" windowWidth="12255" windowHeight="8355"/>
  </bookViews>
  <sheets>
    <sheet name="G-6" sheetId="7" r:id="rId1"/>
    <sheet name="Metadata" sheetId="8" r:id="rId2"/>
  </sheets>
  <calcPr calcId="145621"/>
  <customWorkbookViews>
    <customWorkbookView name="Fe Sanchis_Moreno - Personal View" guid="{8925193B-C853-4D01-B936-2E82B771FA45}" mergeInterval="0" personalView="1" maximized="1" windowWidth="1916" windowHeight="855" activeSheetId="2"/>
  </customWorkbookViews>
</workbook>
</file>

<file path=xl/calcChain.xml><?xml version="1.0" encoding="utf-8"?>
<calcChain xmlns="http://schemas.openxmlformats.org/spreadsheetml/2006/main">
  <c r="Z13" i="7" l="1"/>
  <c r="Z21" i="7" l="1"/>
  <c r="Z19" i="7"/>
  <c r="Z17" i="7"/>
  <c r="Z15" i="7"/>
  <c r="Z11" i="7"/>
  <c r="Z9" i="7"/>
  <c r="Z7" i="7"/>
  <c r="Y21" i="7" l="1"/>
  <c r="Y19" i="7"/>
  <c r="Y17" i="7"/>
  <c r="Y15" i="7"/>
  <c r="Y11" i="7"/>
  <c r="Y9" i="7"/>
  <c r="Y7" i="7"/>
  <c r="X21" i="7" l="1"/>
  <c r="X19" i="7"/>
  <c r="X17" i="7"/>
  <c r="X15" i="7"/>
  <c r="X11" i="7"/>
  <c r="X9" i="7"/>
  <c r="X7" i="7"/>
  <c r="W7" i="7" l="1"/>
  <c r="W9" i="7"/>
  <c r="W11" i="7"/>
  <c r="W15" i="7"/>
  <c r="W17" i="7"/>
  <c r="W19" i="7"/>
  <c r="W21" i="7"/>
  <c r="V21" i="7"/>
  <c r="U21" i="7"/>
  <c r="T21" i="7"/>
  <c r="S21" i="7"/>
  <c r="R21" i="7"/>
  <c r="Q21" i="7"/>
  <c r="P21" i="7"/>
  <c r="O21" i="7"/>
  <c r="N21" i="7"/>
  <c r="M21" i="7"/>
  <c r="L21" i="7"/>
  <c r="K21" i="7"/>
  <c r="J21" i="7"/>
  <c r="I21" i="7"/>
  <c r="H21" i="7"/>
  <c r="G21" i="7"/>
  <c r="F21" i="7"/>
  <c r="E21" i="7"/>
  <c r="V19" i="7"/>
  <c r="U19" i="7"/>
  <c r="T19" i="7"/>
  <c r="S19" i="7"/>
  <c r="V17" i="7"/>
  <c r="U17" i="7"/>
  <c r="T17" i="7"/>
  <c r="S17" i="7"/>
  <c r="R17" i="7"/>
  <c r="Q17" i="7"/>
  <c r="P17" i="7"/>
  <c r="O17" i="7"/>
  <c r="N17" i="7"/>
  <c r="M17" i="7"/>
  <c r="L17" i="7"/>
  <c r="K17" i="7"/>
  <c r="J17" i="7"/>
  <c r="I17" i="7"/>
  <c r="H17" i="7"/>
  <c r="G17" i="7"/>
  <c r="F17" i="7"/>
  <c r="E17" i="7"/>
  <c r="V15" i="7"/>
  <c r="U15" i="7"/>
  <c r="T15" i="7"/>
  <c r="S15" i="7"/>
  <c r="R15" i="7"/>
  <c r="Q15" i="7"/>
  <c r="P15" i="7"/>
  <c r="O15" i="7"/>
  <c r="N15" i="7"/>
  <c r="M15" i="7"/>
  <c r="L15" i="7"/>
  <c r="K15" i="7"/>
  <c r="J15" i="7"/>
  <c r="I15" i="7"/>
  <c r="H15" i="7"/>
  <c r="G15" i="7"/>
  <c r="F15" i="7"/>
  <c r="E15" i="7"/>
  <c r="V11" i="7"/>
  <c r="U11" i="7"/>
  <c r="T11" i="7"/>
  <c r="S11" i="7"/>
  <c r="R11" i="7"/>
  <c r="Q11" i="7"/>
  <c r="P11" i="7"/>
  <c r="O11" i="7"/>
  <c r="N11" i="7"/>
  <c r="M11" i="7"/>
  <c r="L11" i="7"/>
  <c r="K11" i="7"/>
  <c r="J11" i="7"/>
  <c r="I11" i="7"/>
  <c r="H11" i="7"/>
  <c r="G11" i="7"/>
  <c r="F11" i="7"/>
  <c r="E11" i="7"/>
  <c r="F9" i="7"/>
  <c r="G9" i="7"/>
  <c r="H9" i="7"/>
  <c r="I9" i="7"/>
  <c r="J9" i="7"/>
  <c r="K9" i="7"/>
  <c r="L9" i="7"/>
  <c r="M9" i="7"/>
  <c r="N9" i="7"/>
  <c r="O9" i="7"/>
  <c r="P9" i="7"/>
  <c r="Q9" i="7"/>
  <c r="R9" i="7"/>
  <c r="S9" i="7"/>
  <c r="T9" i="7"/>
  <c r="U9" i="7"/>
  <c r="V9" i="7"/>
  <c r="E9" i="7"/>
  <c r="D21" i="7"/>
  <c r="D17" i="7"/>
  <c r="D15" i="7"/>
  <c r="D11" i="7"/>
  <c r="D9" i="7"/>
  <c r="D7" i="7"/>
  <c r="E7" i="7"/>
  <c r="F7" i="7"/>
  <c r="G7" i="7"/>
  <c r="H7" i="7"/>
  <c r="I7" i="7"/>
  <c r="J7" i="7"/>
  <c r="K7" i="7"/>
  <c r="L7" i="7"/>
  <c r="M7" i="7"/>
  <c r="N7" i="7"/>
  <c r="O7" i="7"/>
  <c r="P7" i="7"/>
  <c r="Q7" i="7"/>
  <c r="R7" i="7"/>
  <c r="S7" i="7"/>
  <c r="T7" i="7"/>
  <c r="U7" i="7"/>
  <c r="V7" i="7"/>
</calcChain>
</file>

<file path=xl/sharedStrings.xml><?xml version="1.0" encoding="utf-8"?>
<sst xmlns="http://schemas.openxmlformats.org/spreadsheetml/2006/main" count="116" uniqueCount="35">
  <si>
    <t>-</t>
  </si>
  <si>
    <t>%</t>
  </si>
  <si>
    <t>Gross electricity production</t>
  </si>
  <si>
    <t>Natural gas</t>
  </si>
  <si>
    <t xml:space="preserve">Biofuels and waste </t>
  </si>
  <si>
    <t>of which</t>
  </si>
  <si>
    <t>GWh</t>
  </si>
  <si>
    <t>Reference:</t>
  </si>
  <si>
    <t>Unit</t>
  </si>
  <si>
    <t>Wind</t>
  </si>
  <si>
    <t>Hydro</t>
  </si>
  <si>
    <t>Oil</t>
  </si>
  <si>
    <t>Note:</t>
  </si>
  <si>
    <t>1) Also includes peat.</t>
  </si>
  <si>
    <r>
      <t>Coal</t>
    </r>
    <r>
      <rPr>
        <i/>
        <vertAlign val="superscript"/>
        <sz val="12"/>
        <rFont val="Calibri"/>
        <family val="2"/>
        <charset val="204"/>
      </rPr>
      <t>1)</t>
    </r>
  </si>
  <si>
    <t>Solar PV</t>
  </si>
  <si>
    <t>Data of International Energy Agency (Energy Balances of Belarus).</t>
  </si>
  <si>
    <t>Indicator:</t>
  </si>
  <si>
    <r>
      <t>G6 – Gross electricity production</t>
    </r>
    <r>
      <rPr>
        <b/>
        <sz val="12"/>
        <color theme="1"/>
        <rFont val="Arial"/>
        <family val="2"/>
        <charset val="204"/>
      </rPr>
      <t xml:space="preserve"> </t>
    </r>
  </si>
  <si>
    <t>Brief description:</t>
  </si>
  <si>
    <t>Methodology:</t>
  </si>
  <si>
    <t xml:space="preserve">IEA Electricity Information database documentation: </t>
  </si>
  <si>
    <t>http://wds.iea.org/wds/pdf/Ele_Documentation.pdf.</t>
  </si>
  <si>
    <t>Data source:</t>
  </si>
  <si>
    <t>Relevance of the indicator:</t>
  </si>
  <si>
    <t>The indicator characterizes the development of energy sector. An increase in the production of electricity from renewable energy sources leads to a decrease in negative environmental impact.</t>
  </si>
  <si>
    <t>gross electricity production is formed  in the result of construction of energy balance in format and using methodology of International Energy Agency (IEA) in accordance with Energy Statistics Manual  (OECD/IEA/Eurostat, 2007);</t>
  </si>
  <si>
    <t>Energy Statistics Manual (OECD/IEA/Eurostat, 2007):</t>
  </si>
  <si>
    <t>Nuclear energy</t>
  </si>
  <si>
    <t>Gross electricity production produced from combustion of fuels such as coal, oil, natural gas, biofuels and waste as well as obtained from natural sources such as hydro, wind, solar and nuclear energy.</t>
  </si>
  <si>
    <t>1990–2020</t>
  </si>
  <si>
    <t>IEA Electricity Information of the Republic of Belarus.</t>
  </si>
  <si>
    <r>
      <t xml:space="preserve">Time series data on the indicators for 1990-2020, Table G-6. Gross electricity production:  </t>
    </r>
    <r>
      <rPr>
        <i/>
        <sz val="14"/>
        <rFont val="Calibri"/>
        <family val="2"/>
        <charset val="204"/>
      </rPr>
      <t>Belarus</t>
    </r>
  </si>
  <si>
    <t>http://www.iea.org/reports/energy-statistics-manual-2</t>
  </si>
  <si>
    <t>November 01,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</si>
</sst>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sz val="12"/>
      <name val="Calibri"/>
      <family val="2"/>
    </font>
    <font>
      <sz val="11"/>
      <name val="Calibri"/>
      <family val="2"/>
    </font>
    <font>
      <b/>
      <sz val="14"/>
      <name val="Calibri"/>
      <family val="2"/>
    </font>
    <font>
      <i/>
      <sz val="10"/>
      <name val="Calibri"/>
      <family val="2"/>
    </font>
    <font>
      <sz val="12"/>
      <name val="Calibri"/>
      <family val="2"/>
      <charset val="204"/>
    </font>
    <font>
      <i/>
      <sz val="14"/>
      <name val="Calibri"/>
      <family val="2"/>
      <charset val="204"/>
    </font>
    <font>
      <i/>
      <sz val="12"/>
      <name val="Calibri"/>
      <family val="2"/>
      <charset val="204"/>
    </font>
    <font>
      <b/>
      <sz val="12"/>
      <name val="Calibri"/>
      <family val="2"/>
      <charset val="204"/>
    </font>
    <font>
      <sz val="11"/>
      <color theme="1"/>
      <name val="Calibri"/>
      <family val="2"/>
      <scheme val="minor"/>
    </font>
    <font>
      <i/>
      <sz val="12"/>
      <name val="Calibri"/>
      <family val="2"/>
    </font>
    <font>
      <i/>
      <vertAlign val="superscript"/>
      <sz val="12"/>
      <name val="Calibri"/>
      <family val="2"/>
      <charset val="204"/>
    </font>
    <font>
      <b/>
      <sz val="12"/>
      <color theme="1"/>
      <name val="Arial"/>
      <family val="2"/>
      <charset val="204"/>
    </font>
    <font>
      <sz val="12"/>
      <color theme="1"/>
      <name val="Arial"/>
      <family val="2"/>
      <charset val="204"/>
    </font>
    <font>
      <sz val="8"/>
      <color theme="1"/>
      <name val="Arial"/>
      <family val="2"/>
      <charset val="204"/>
    </font>
    <font>
      <u/>
      <sz val="11"/>
      <color theme="10"/>
      <name val="Calibri"/>
      <family val="2"/>
      <scheme val="minor"/>
    </font>
    <font>
      <u/>
      <sz val="12"/>
      <color theme="10"/>
      <name val="Arial"/>
      <family val="2"/>
      <charset val="204"/>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indexed="9"/>
        <bgColor indexed="64"/>
      </patternFill>
    </fill>
  </fills>
  <borders count="13">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s>
  <cellStyleXfs count="3">
    <xf numFmtId="0" fontId="0" fillId="0" borderId="0"/>
    <xf numFmtId="9" fontId="9" fillId="0" borderId="0" applyFont="0" applyFill="0" applyBorder="0" applyAlignment="0" applyProtection="0"/>
    <xf numFmtId="0" fontId="15" fillId="0" borderId="0" applyNumberFormat="0" applyFill="0" applyBorder="0" applyAlignment="0" applyProtection="0"/>
  </cellStyleXfs>
  <cellXfs count="41">
    <xf numFmtId="0" fontId="0" fillId="0" borderId="0" xfId="0"/>
    <xf numFmtId="0" fontId="2" fillId="2" borderId="0" xfId="0" applyFont="1" applyFill="1"/>
    <xf numFmtId="0" fontId="4" fillId="2" borderId="0" xfId="0" applyFont="1" applyFill="1" applyAlignment="1">
      <alignment horizontal="center"/>
    </xf>
    <xf numFmtId="0" fontId="2" fillId="0" borderId="2" xfId="0" applyFont="1" applyBorder="1"/>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0" xfId="0" applyFont="1" applyFill="1"/>
    <xf numFmtId="0" fontId="2" fillId="0" borderId="2" xfId="0" applyFont="1" applyFill="1" applyBorder="1"/>
    <xf numFmtId="0" fontId="7" fillId="0" borderId="2" xfId="0" applyFont="1" applyFill="1" applyBorder="1" applyAlignment="1">
      <alignment horizontal="justify"/>
    </xf>
    <xf numFmtId="0" fontId="7" fillId="0" borderId="5" xfId="0" applyFont="1" applyFill="1" applyBorder="1" applyAlignment="1">
      <alignment horizontal="justify"/>
    </xf>
    <xf numFmtId="0" fontId="8" fillId="0" borderId="8" xfId="0" applyFont="1" applyFill="1" applyBorder="1" applyAlignment="1">
      <alignment horizontal="justify"/>
    </xf>
    <xf numFmtId="3" fontId="1" fillId="3" borderId="2" xfId="0" applyNumberFormat="1" applyFont="1" applyFill="1" applyBorder="1" applyAlignment="1">
      <alignment horizontal="right" indent="1"/>
    </xf>
    <xf numFmtId="3" fontId="1" fillId="3" borderId="9" xfId="0" applyNumberFormat="1" applyFont="1" applyFill="1" applyBorder="1" applyAlignment="1">
      <alignment horizontal="right" indent="1"/>
    </xf>
    <xf numFmtId="3" fontId="1" fillId="3" borderId="10" xfId="0" applyNumberFormat="1" applyFont="1" applyFill="1" applyBorder="1" applyAlignment="1">
      <alignment horizontal="right" indent="1"/>
    </xf>
    <xf numFmtId="3" fontId="1" fillId="3" borderId="1" xfId="0" applyNumberFormat="1" applyFont="1" applyFill="1" applyBorder="1" applyAlignment="1">
      <alignment horizontal="right" indent="1"/>
    </xf>
    <xf numFmtId="164" fontId="5" fillId="4" borderId="2" xfId="1" applyNumberFormat="1" applyFont="1" applyFill="1" applyBorder="1" applyAlignment="1">
      <alignment horizontal="right" vertical="center" wrapText="1" inden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8" fillId="5" borderId="0" xfId="0" applyFont="1" applyFill="1"/>
    <xf numFmtId="0" fontId="5" fillId="5" borderId="0" xfId="0" applyFont="1" applyFill="1"/>
    <xf numFmtId="0" fontId="14" fillId="0" borderId="0" xfId="0" applyFont="1" applyAlignment="1">
      <alignment horizontal="justify" vertical="center"/>
    </xf>
    <xf numFmtId="0" fontId="7" fillId="0" borderId="1" xfId="0" applyFont="1" applyFill="1" applyBorder="1" applyAlignment="1">
      <alignment horizontal="justify"/>
    </xf>
    <xf numFmtId="0" fontId="1" fillId="2" borderId="1" xfId="0" applyFont="1" applyFill="1" applyBorder="1" applyAlignment="1">
      <alignment horizontal="center" vertical="center" wrapText="1"/>
    </xf>
    <xf numFmtId="3" fontId="1" fillId="3" borderId="11" xfId="0" applyNumberFormat="1" applyFont="1" applyFill="1" applyBorder="1" applyAlignment="1">
      <alignment horizontal="right" indent="1"/>
    </xf>
    <xf numFmtId="0" fontId="7" fillId="2" borderId="12" xfId="0" applyFont="1" applyFill="1" applyBorder="1" applyAlignment="1">
      <alignment horizontal="right"/>
    </xf>
    <xf numFmtId="0" fontId="7" fillId="0" borderId="6" xfId="0" applyFont="1" applyFill="1" applyBorder="1" applyAlignment="1">
      <alignment horizontal="center"/>
    </xf>
    <xf numFmtId="0" fontId="7" fillId="0" borderId="7" xfId="0" applyFont="1" applyFill="1" applyBorder="1" applyAlignment="1">
      <alignment horizontal="center"/>
    </xf>
    <xf numFmtId="0" fontId="7" fillId="0" borderId="3" xfId="0" applyFont="1" applyFill="1" applyBorder="1" applyAlignment="1">
      <alignment horizontal="center"/>
    </xf>
    <xf numFmtId="0" fontId="3" fillId="3" borderId="6" xfId="0" applyFont="1" applyFill="1" applyBorder="1" applyAlignment="1">
      <alignment horizontal="center"/>
    </xf>
    <xf numFmtId="0" fontId="0" fillId="0" borderId="7" xfId="0" applyBorder="1" applyAlignment="1"/>
    <xf numFmtId="0" fontId="0" fillId="0" borderId="3" xfId="0" applyBorder="1" applyAlignment="1"/>
    <xf numFmtId="0" fontId="13" fillId="0" borderId="0" xfId="0" applyFont="1" applyAlignment="1">
      <alignment horizontal="left" vertical="center" wrapText="1"/>
    </xf>
    <xf numFmtId="0" fontId="12" fillId="3" borderId="0" xfId="0" applyFont="1" applyFill="1" applyBorder="1" applyAlignment="1">
      <alignment horizontal="left" vertical="center"/>
    </xf>
    <xf numFmtId="0" fontId="12" fillId="0" borderId="0" xfId="0" applyFont="1" applyAlignment="1">
      <alignment horizontal="left" vertical="center" wrapText="1"/>
    </xf>
    <xf numFmtId="0" fontId="13" fillId="0" borderId="0" xfId="0" applyFont="1" applyAlignment="1">
      <alignment horizontal="left" vertical="top"/>
    </xf>
    <xf numFmtId="0" fontId="16" fillId="0" borderId="0" xfId="2" applyFont="1" applyAlignment="1">
      <alignment horizontal="justify" vertical="center" wrapText="1"/>
    </xf>
    <xf numFmtId="0" fontId="13" fillId="0" borderId="0" xfId="0" applyFont="1" applyAlignment="1">
      <alignment horizontal="justify" vertical="center" wrapText="1"/>
    </xf>
  </cellXfs>
  <cellStyles count="3">
    <cellStyle name="Гиперссылка" xfId="2" builtinId="8"/>
    <cellStyle name="Обычный" xfId="0" builtinId="0"/>
    <cellStyle name="Процентный" xfId="1" builtinId="5"/>
  </cellStyles>
  <dxfs count="0"/>
  <tableStyles count="1" defaultTableStyle="TableStyleMedium9" defaultPivotStyle="PivotStyleLight16">
    <tableStyle name="Styl tabulky 1"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iea.org/reports/energy-statistics-manual-2" TargetMode="External"/><Relationship Id="rId1" Type="http://schemas.openxmlformats.org/officeDocument/2006/relationships/hyperlink" Target="http://wds.iea.org/wds/pdf/Ele_Documentat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7"/>
  <sheetViews>
    <sheetView tabSelected="1" zoomScale="90" zoomScaleNormal="90" workbookViewId="0">
      <pane xSplit="3" ySplit="3" topLeftCell="K12" activePane="bottomRight" state="frozen"/>
      <selection pane="topRight" activeCell="D1" sqref="D1"/>
      <selection pane="bottomLeft" activeCell="A4" sqref="A4"/>
      <selection pane="bottomRight" activeCell="P29" sqref="P29"/>
    </sheetView>
  </sheetViews>
  <sheetFormatPr defaultColWidth="9.140625" defaultRowHeight="15" x14ac:dyDescent="0.25"/>
  <cols>
    <col min="1" max="1" width="5.7109375" style="1" customWidth="1"/>
    <col min="2" max="2" width="30" style="1" customWidth="1"/>
    <col min="3" max="3" width="11.5703125" style="1" customWidth="1"/>
    <col min="4" max="24" width="9.140625" style="1" customWidth="1"/>
    <col min="25" max="16384" width="9.140625" style="1"/>
  </cols>
  <sheetData>
    <row r="1" spans="1:26" ht="19.5" thickBot="1" x14ac:dyDescent="0.35">
      <c r="A1" s="32" t="s">
        <v>32</v>
      </c>
      <c r="B1" s="33"/>
      <c r="C1" s="33"/>
      <c r="D1" s="33"/>
      <c r="E1" s="33"/>
      <c r="F1" s="33"/>
      <c r="G1" s="33"/>
      <c r="H1" s="33"/>
      <c r="I1" s="33"/>
      <c r="J1" s="33"/>
      <c r="K1" s="33"/>
      <c r="L1" s="33"/>
      <c r="M1" s="33"/>
      <c r="N1" s="33"/>
      <c r="O1" s="33"/>
      <c r="P1" s="33"/>
      <c r="Q1" s="33"/>
      <c r="R1" s="33"/>
      <c r="S1" s="33"/>
      <c r="T1" s="33"/>
      <c r="U1" s="33"/>
      <c r="V1" s="33"/>
      <c r="W1" s="33"/>
      <c r="X1" s="33"/>
      <c r="Y1" s="33"/>
      <c r="Z1" s="34"/>
    </row>
    <row r="2" spans="1:26" ht="16.5" thickBot="1" x14ac:dyDescent="0.3">
      <c r="B2" s="2"/>
      <c r="V2" s="28" t="s">
        <v>34</v>
      </c>
      <c r="W2" s="28"/>
      <c r="X2" s="28"/>
      <c r="Y2" s="28"/>
      <c r="Z2" s="28"/>
    </row>
    <row r="3" spans="1:26" ht="16.5" thickBot="1" x14ac:dyDescent="0.3">
      <c r="A3" s="3"/>
      <c r="B3" s="4"/>
      <c r="C3" s="6" t="s">
        <v>8</v>
      </c>
      <c r="D3" s="5">
        <v>1990</v>
      </c>
      <c r="E3" s="5">
        <v>1995</v>
      </c>
      <c r="F3" s="5">
        <v>2000</v>
      </c>
      <c r="G3" s="5">
        <v>2001</v>
      </c>
      <c r="H3" s="5">
        <v>2002</v>
      </c>
      <c r="I3" s="5">
        <v>2003</v>
      </c>
      <c r="J3" s="5">
        <v>2004</v>
      </c>
      <c r="K3" s="5">
        <v>2005</v>
      </c>
      <c r="L3" s="5">
        <v>2006</v>
      </c>
      <c r="M3" s="5">
        <v>2007</v>
      </c>
      <c r="N3" s="5">
        <v>2008</v>
      </c>
      <c r="O3" s="5">
        <v>2009</v>
      </c>
      <c r="P3" s="5">
        <v>2010</v>
      </c>
      <c r="Q3" s="5">
        <v>2011</v>
      </c>
      <c r="R3" s="5">
        <v>2012</v>
      </c>
      <c r="S3" s="5">
        <v>2013</v>
      </c>
      <c r="T3" s="6">
        <v>2014</v>
      </c>
      <c r="U3" s="6">
        <v>2015</v>
      </c>
      <c r="V3" s="6">
        <v>2016</v>
      </c>
      <c r="W3" s="6">
        <v>2017</v>
      </c>
      <c r="X3" s="6">
        <v>2018</v>
      </c>
      <c r="Y3" s="6">
        <v>2019</v>
      </c>
      <c r="Z3" s="6">
        <v>2020</v>
      </c>
    </row>
    <row r="4" spans="1:26" s="7" customFormat="1" ht="16.5" thickBot="1" x14ac:dyDescent="0.3">
      <c r="A4" s="8">
        <v>1</v>
      </c>
      <c r="B4" s="11" t="s">
        <v>2</v>
      </c>
      <c r="C4" s="4" t="s">
        <v>6</v>
      </c>
      <c r="D4" s="12">
        <v>39526</v>
      </c>
      <c r="E4" s="12">
        <v>24918</v>
      </c>
      <c r="F4" s="12">
        <v>26101</v>
      </c>
      <c r="G4" s="12">
        <v>25063</v>
      </c>
      <c r="H4" s="12">
        <v>26456</v>
      </c>
      <c r="I4" s="12">
        <v>26627</v>
      </c>
      <c r="J4" s="12">
        <v>31210</v>
      </c>
      <c r="K4" s="13">
        <v>30961</v>
      </c>
      <c r="L4" s="12">
        <v>31811</v>
      </c>
      <c r="M4" s="12">
        <v>31829</v>
      </c>
      <c r="N4" s="12">
        <v>35048</v>
      </c>
      <c r="O4" s="12">
        <v>30376</v>
      </c>
      <c r="P4" s="12">
        <v>34895</v>
      </c>
      <c r="Q4" s="12">
        <v>32200</v>
      </c>
      <c r="R4" s="13">
        <v>30799</v>
      </c>
      <c r="S4" s="12">
        <v>31507</v>
      </c>
      <c r="T4" s="12">
        <v>34735</v>
      </c>
      <c r="U4" s="12">
        <v>34082</v>
      </c>
      <c r="V4" s="12">
        <v>33566</v>
      </c>
      <c r="W4" s="12">
        <v>34515</v>
      </c>
      <c r="X4" s="12">
        <v>38986</v>
      </c>
      <c r="Y4" s="12">
        <v>40465</v>
      </c>
      <c r="Z4" s="12">
        <v>38548</v>
      </c>
    </row>
    <row r="5" spans="1:26" s="7" customFormat="1" ht="16.5" thickBot="1" x14ac:dyDescent="0.3">
      <c r="A5" s="8"/>
      <c r="B5" s="29" t="s">
        <v>5</v>
      </c>
      <c r="C5" s="30"/>
      <c r="D5" s="30"/>
      <c r="E5" s="30"/>
      <c r="F5" s="30"/>
      <c r="G5" s="30"/>
      <c r="H5" s="30"/>
      <c r="I5" s="30"/>
      <c r="J5" s="30"/>
      <c r="K5" s="30"/>
      <c r="L5" s="30"/>
      <c r="M5" s="30"/>
      <c r="N5" s="30"/>
      <c r="O5" s="30"/>
      <c r="P5" s="30"/>
      <c r="Q5" s="30"/>
      <c r="R5" s="30"/>
      <c r="S5" s="30"/>
      <c r="T5" s="30"/>
      <c r="U5" s="30"/>
      <c r="V5" s="30"/>
      <c r="W5" s="30"/>
      <c r="X5" s="30"/>
      <c r="Y5" s="30"/>
      <c r="Z5" s="31"/>
    </row>
    <row r="6" spans="1:26" s="7" customFormat="1" ht="18.75" thickBot="1" x14ac:dyDescent="0.3">
      <c r="A6" s="8">
        <v>2</v>
      </c>
      <c r="B6" s="25" t="s">
        <v>14</v>
      </c>
      <c r="C6" s="26" t="s">
        <v>6</v>
      </c>
      <c r="D6" s="27">
        <v>0</v>
      </c>
      <c r="E6" s="27">
        <v>0</v>
      </c>
      <c r="F6" s="27">
        <v>0</v>
      </c>
      <c r="G6" s="27">
        <v>0</v>
      </c>
      <c r="H6" s="27">
        <v>4</v>
      </c>
      <c r="I6" s="27">
        <v>4</v>
      </c>
      <c r="J6" s="27">
        <v>4</v>
      </c>
      <c r="K6" s="27">
        <v>4</v>
      </c>
      <c r="L6" s="27">
        <v>4</v>
      </c>
      <c r="M6" s="27">
        <v>8</v>
      </c>
      <c r="N6" s="27">
        <v>10</v>
      </c>
      <c r="O6" s="27">
        <v>15</v>
      </c>
      <c r="P6" s="27">
        <v>28</v>
      </c>
      <c r="Q6" s="27">
        <v>19</v>
      </c>
      <c r="R6" s="27">
        <v>20</v>
      </c>
      <c r="S6" s="27">
        <v>23</v>
      </c>
      <c r="T6" s="27">
        <v>26</v>
      </c>
      <c r="U6" s="27">
        <v>38</v>
      </c>
      <c r="V6" s="27">
        <v>34</v>
      </c>
      <c r="W6" s="27">
        <v>27</v>
      </c>
      <c r="X6" s="27">
        <v>26</v>
      </c>
      <c r="Y6" s="27">
        <v>30</v>
      </c>
      <c r="Z6" s="27">
        <v>31</v>
      </c>
    </row>
    <row r="7" spans="1:26" s="7" customFormat="1" ht="18.75" thickBot="1" x14ac:dyDescent="0.3">
      <c r="A7" s="8">
        <v>3</v>
      </c>
      <c r="B7" s="9" t="s">
        <v>14</v>
      </c>
      <c r="C7" s="17" t="s">
        <v>1</v>
      </c>
      <c r="D7" s="16">
        <f>IF(D6="", "n/a", D6/D$4)</f>
        <v>0</v>
      </c>
      <c r="E7" s="16">
        <f t="shared" ref="E7:V7" si="0">IF(E6="", "n/a", E6/E4)</f>
        <v>0</v>
      </c>
      <c r="F7" s="16">
        <f t="shared" si="0"/>
        <v>0</v>
      </c>
      <c r="G7" s="16">
        <f t="shared" si="0"/>
        <v>0</v>
      </c>
      <c r="H7" s="16">
        <f t="shared" si="0"/>
        <v>1.5119443604475356E-4</v>
      </c>
      <c r="I7" s="16">
        <f t="shared" si="0"/>
        <v>1.502234573928719E-4</v>
      </c>
      <c r="J7" s="16">
        <f t="shared" si="0"/>
        <v>1.2816404998397949E-4</v>
      </c>
      <c r="K7" s="16">
        <f t="shared" si="0"/>
        <v>1.2919479344982397E-4</v>
      </c>
      <c r="L7" s="16">
        <f t="shared" si="0"/>
        <v>1.2574266763069379E-4</v>
      </c>
      <c r="M7" s="16">
        <f t="shared" si="0"/>
        <v>2.5134311476954978E-4</v>
      </c>
      <c r="N7" s="16">
        <f t="shared" si="0"/>
        <v>2.8532298561972154E-4</v>
      </c>
      <c r="O7" s="16">
        <f t="shared" si="0"/>
        <v>4.9381090334474581E-4</v>
      </c>
      <c r="P7" s="16">
        <f t="shared" si="0"/>
        <v>8.0240722166499494E-4</v>
      </c>
      <c r="Q7" s="16">
        <f t="shared" si="0"/>
        <v>5.9006211180124223E-4</v>
      </c>
      <c r="R7" s="16">
        <f t="shared" si="0"/>
        <v>6.4937173284846912E-4</v>
      </c>
      <c r="S7" s="16">
        <f t="shared" si="0"/>
        <v>7.299965087123496E-4</v>
      </c>
      <c r="T7" s="16">
        <f t="shared" si="0"/>
        <v>7.4852454296818775E-4</v>
      </c>
      <c r="U7" s="16">
        <f t="shared" si="0"/>
        <v>1.1149580423684055E-3</v>
      </c>
      <c r="V7" s="16">
        <f t="shared" si="0"/>
        <v>1.0129297503426087E-3</v>
      </c>
      <c r="W7" s="16">
        <f t="shared" ref="W7:Z7" si="1">IF(W6="", "n/a", W6/W4)</f>
        <v>7.8226857887874835E-4</v>
      </c>
      <c r="X7" s="16">
        <f t="shared" si="1"/>
        <v>6.6690606884522649E-4</v>
      </c>
      <c r="Y7" s="16">
        <f t="shared" si="1"/>
        <v>7.4138144075126648E-4</v>
      </c>
      <c r="Z7" s="16">
        <f t="shared" si="1"/>
        <v>8.0419217598837807E-4</v>
      </c>
    </row>
    <row r="8" spans="1:26" s="7" customFormat="1" ht="16.5" thickBot="1" x14ac:dyDescent="0.3">
      <c r="A8" s="8">
        <v>4</v>
      </c>
      <c r="B8" s="19" t="s">
        <v>11</v>
      </c>
      <c r="C8" s="4" t="s">
        <v>6</v>
      </c>
      <c r="D8" s="14">
        <v>18899</v>
      </c>
      <c r="E8" s="14">
        <v>6999</v>
      </c>
      <c r="F8" s="14">
        <v>1714</v>
      </c>
      <c r="G8" s="14">
        <v>1456</v>
      </c>
      <c r="H8" s="14">
        <v>1355</v>
      </c>
      <c r="I8" s="14">
        <v>1086</v>
      </c>
      <c r="J8" s="14">
        <v>1515</v>
      </c>
      <c r="K8" s="14">
        <v>940</v>
      </c>
      <c r="L8" s="14">
        <v>1557</v>
      </c>
      <c r="M8" s="14">
        <v>248</v>
      </c>
      <c r="N8" s="14">
        <v>1007</v>
      </c>
      <c r="O8" s="14">
        <v>5432</v>
      </c>
      <c r="P8" s="14">
        <v>829</v>
      </c>
      <c r="Q8" s="14">
        <v>394</v>
      </c>
      <c r="R8" s="14">
        <v>789</v>
      </c>
      <c r="S8" s="14">
        <v>179</v>
      </c>
      <c r="T8" s="14">
        <v>379</v>
      </c>
      <c r="U8" s="14">
        <v>362</v>
      </c>
      <c r="V8" s="14">
        <v>582</v>
      </c>
      <c r="W8" s="14">
        <v>195</v>
      </c>
      <c r="X8" s="14">
        <v>264</v>
      </c>
      <c r="Y8" s="14">
        <v>199</v>
      </c>
      <c r="Z8" s="14">
        <v>2132</v>
      </c>
    </row>
    <row r="9" spans="1:26" s="7" customFormat="1" ht="16.5" thickBot="1" x14ac:dyDescent="0.3">
      <c r="A9" s="8">
        <v>5</v>
      </c>
      <c r="B9" s="19" t="s">
        <v>11</v>
      </c>
      <c r="C9" s="17" t="s">
        <v>1</v>
      </c>
      <c r="D9" s="16">
        <f>IF(D8="", "n/a", D8/D$4)</f>
        <v>0.47814097050043008</v>
      </c>
      <c r="E9" s="16">
        <f>IF(E8="", "n/a", E8/E$4)</f>
        <v>0.28088129063327716</v>
      </c>
      <c r="F9" s="16">
        <f t="shared" ref="F9:V9" si="2">IF(F8="", "n/a", F8/F$4)</f>
        <v>6.5667982069652506E-2</v>
      </c>
      <c r="G9" s="16">
        <f t="shared" si="2"/>
        <v>5.8093604117623591E-2</v>
      </c>
      <c r="H9" s="16">
        <f t="shared" si="2"/>
        <v>5.1217115210160265E-2</v>
      </c>
      <c r="I9" s="16">
        <f t="shared" si="2"/>
        <v>4.0785668682164718E-2</v>
      </c>
      <c r="J9" s="16">
        <f t="shared" si="2"/>
        <v>4.8542133931432231E-2</v>
      </c>
      <c r="K9" s="16">
        <f t="shared" si="2"/>
        <v>3.0360776460708633E-2</v>
      </c>
      <c r="L9" s="16">
        <f t="shared" si="2"/>
        <v>4.8945333375247556E-2</v>
      </c>
      <c r="M9" s="16">
        <f t="shared" si="2"/>
        <v>7.7916365578560428E-3</v>
      </c>
      <c r="N9" s="16">
        <f t="shared" si="2"/>
        <v>2.8732024651905958E-2</v>
      </c>
      <c r="O9" s="16">
        <f t="shared" si="2"/>
        <v>0.1788253884645773</v>
      </c>
      <c r="P9" s="16">
        <f t="shared" si="2"/>
        <v>2.3756985241438603E-2</v>
      </c>
      <c r="Q9" s="16">
        <f t="shared" si="2"/>
        <v>1.2236024844720497E-2</v>
      </c>
      <c r="R9" s="16">
        <f t="shared" si="2"/>
        <v>2.5617714860872106E-2</v>
      </c>
      <c r="S9" s="16">
        <f t="shared" si="2"/>
        <v>5.6812771765004603E-3</v>
      </c>
      <c r="T9" s="16">
        <f t="shared" si="2"/>
        <v>1.0911184684036275E-2</v>
      </c>
      <c r="U9" s="16">
        <f t="shared" si="2"/>
        <v>1.0621442403614812E-2</v>
      </c>
      <c r="V9" s="16">
        <f t="shared" si="2"/>
        <v>1.7338973961747006E-2</v>
      </c>
      <c r="W9" s="16">
        <f t="shared" ref="W9:Z9" si="3">IF(W8="", "n/a", W8/W$4)</f>
        <v>5.6497175141242938E-3</v>
      </c>
      <c r="X9" s="16">
        <f t="shared" si="3"/>
        <v>6.7716616221207612E-3</v>
      </c>
      <c r="Y9" s="16">
        <f t="shared" si="3"/>
        <v>4.9178302236500679E-3</v>
      </c>
      <c r="Z9" s="16">
        <f t="shared" si="3"/>
        <v>5.5307668361523295E-2</v>
      </c>
    </row>
    <row r="10" spans="1:26" s="7" customFormat="1" ht="16.5" thickBot="1" x14ac:dyDescent="0.3">
      <c r="A10" s="8">
        <v>6</v>
      </c>
      <c r="B10" s="20" t="s">
        <v>3</v>
      </c>
      <c r="C10" s="4" t="s">
        <v>6</v>
      </c>
      <c r="D10" s="14">
        <v>20607</v>
      </c>
      <c r="E10" s="14">
        <v>17899</v>
      </c>
      <c r="F10" s="14">
        <v>24360</v>
      </c>
      <c r="G10" s="14">
        <v>23577</v>
      </c>
      <c r="H10" s="14">
        <v>25068</v>
      </c>
      <c r="I10" s="14">
        <v>25509</v>
      </c>
      <c r="J10" s="14">
        <v>29657</v>
      </c>
      <c r="K10" s="14">
        <v>29980</v>
      </c>
      <c r="L10" s="14">
        <v>30212</v>
      </c>
      <c r="M10" s="14">
        <v>31523</v>
      </c>
      <c r="N10" s="14">
        <v>33958</v>
      </c>
      <c r="O10" s="14">
        <v>24818</v>
      </c>
      <c r="P10" s="14">
        <v>33899</v>
      </c>
      <c r="Q10" s="14">
        <v>31639</v>
      </c>
      <c r="R10" s="14">
        <v>29787</v>
      </c>
      <c r="S10" s="14">
        <v>31007</v>
      </c>
      <c r="T10" s="14">
        <v>34042</v>
      </c>
      <c r="U10" s="14">
        <v>33355</v>
      </c>
      <c r="V10" s="14">
        <v>32529</v>
      </c>
      <c r="W10" s="14">
        <v>33507</v>
      </c>
      <c r="X10" s="14">
        <v>37890</v>
      </c>
      <c r="Y10" s="14">
        <v>39191</v>
      </c>
      <c r="Z10" s="14">
        <v>34686</v>
      </c>
    </row>
    <row r="11" spans="1:26" s="7" customFormat="1" ht="16.5" thickBot="1" x14ac:dyDescent="0.3">
      <c r="A11" s="8">
        <v>7</v>
      </c>
      <c r="B11" s="19" t="s">
        <v>3</v>
      </c>
      <c r="C11" s="17" t="s">
        <v>1</v>
      </c>
      <c r="D11" s="16">
        <f>IF(D10="", "n/a", D10/D$4)</f>
        <v>0.5213530334463391</v>
      </c>
      <c r="E11" s="16">
        <f>IF(E10="", "n/a", E10/E$4)</f>
        <v>0.71831607673167996</v>
      </c>
      <c r="F11" s="16">
        <f t="shared" ref="F11" si="4">IF(F10="", "n/a", F10/F$4)</f>
        <v>0.93329757480556297</v>
      </c>
      <c r="G11" s="16">
        <f t="shared" ref="G11" si="5">IF(G10="", "n/a", G10/G$4)</f>
        <v>0.94070941228105176</v>
      </c>
      <c r="H11" s="16">
        <f t="shared" ref="H11" si="6">IF(H10="", "n/a", H10/H$4)</f>
        <v>0.94753553069247054</v>
      </c>
      <c r="I11" s="16">
        <f t="shared" ref="I11" si="7">IF(I10="", "n/a", I10/I$4)</f>
        <v>0.95801254365869226</v>
      </c>
      <c r="J11" s="16">
        <f t="shared" ref="J11" si="8">IF(J10="", "n/a", J10/J$4)</f>
        <v>0.95024030759371991</v>
      </c>
      <c r="K11" s="16">
        <f t="shared" ref="K11" si="9">IF(K10="", "n/a", K10/K$4)</f>
        <v>0.96831497690643065</v>
      </c>
      <c r="L11" s="16">
        <f t="shared" ref="L11" si="10">IF(L10="", "n/a", L10/L$4)</f>
        <v>0.94973436861463012</v>
      </c>
      <c r="M11" s="16">
        <f t="shared" ref="M11" si="11">IF(M10="", "n/a", M10/M$4)</f>
        <v>0.99038612586006469</v>
      </c>
      <c r="N11" s="16">
        <f t="shared" ref="N11" si="12">IF(N10="", "n/a", N10/N$4)</f>
        <v>0.96889979456745035</v>
      </c>
      <c r="O11" s="16">
        <f t="shared" ref="O11" si="13">IF(O10="", "n/a", O10/O$4)</f>
        <v>0.81702659994732685</v>
      </c>
      <c r="P11" s="16">
        <f t="shared" ref="P11" si="14">IF(P10="", "n/a", P10/P$4)</f>
        <v>0.97145722882934515</v>
      </c>
      <c r="Q11" s="16">
        <f t="shared" ref="Q11" si="15">IF(Q10="", "n/a", Q10/Q$4)</f>
        <v>0.98257763975155277</v>
      </c>
      <c r="R11" s="16">
        <f t="shared" ref="R11" si="16">IF(R10="", "n/a", R10/R$4)</f>
        <v>0.96714179031786751</v>
      </c>
      <c r="S11" s="16">
        <f t="shared" ref="S11" si="17">IF(S10="", "n/a", S10/S$4)</f>
        <v>0.98413051068016633</v>
      </c>
      <c r="T11" s="16">
        <f t="shared" ref="T11" si="18">IF(T10="", "n/a", T10/T$4)</f>
        <v>0.98004894198934789</v>
      </c>
      <c r="U11" s="16">
        <f t="shared" ref="U11" si="19">IF(U10="", "n/a", U10/U$4)</f>
        <v>0.97866909218942555</v>
      </c>
      <c r="V11" s="16">
        <f t="shared" ref="V11:Z11" si="20">IF(V10="", "n/a", V10/V$4)</f>
        <v>0.96910564261455046</v>
      </c>
      <c r="W11" s="16">
        <f t="shared" si="20"/>
        <v>0.97079530638852674</v>
      </c>
      <c r="X11" s="16">
        <f t="shared" si="20"/>
        <v>0.97188734417483202</v>
      </c>
      <c r="Y11" s="16">
        <f t="shared" si="20"/>
        <v>0.96851600148276284</v>
      </c>
      <c r="Z11" s="16">
        <f t="shared" si="20"/>
        <v>0.89981321988170593</v>
      </c>
    </row>
    <row r="12" spans="1:26" s="7" customFormat="1" ht="16.5" thickBot="1" x14ac:dyDescent="0.3">
      <c r="A12" s="8">
        <v>8</v>
      </c>
      <c r="B12" s="19" t="s">
        <v>28</v>
      </c>
      <c r="C12" s="4" t="s">
        <v>6</v>
      </c>
      <c r="D12" s="15" t="s">
        <v>0</v>
      </c>
      <c r="E12" s="15" t="s">
        <v>0</v>
      </c>
      <c r="F12" s="15" t="s">
        <v>0</v>
      </c>
      <c r="G12" s="15" t="s">
        <v>0</v>
      </c>
      <c r="H12" s="15" t="s">
        <v>0</v>
      </c>
      <c r="I12" s="15" t="s">
        <v>0</v>
      </c>
      <c r="J12" s="15" t="s">
        <v>0</v>
      </c>
      <c r="K12" s="15" t="s">
        <v>0</v>
      </c>
      <c r="L12" s="15" t="s">
        <v>0</v>
      </c>
      <c r="M12" s="15" t="s">
        <v>0</v>
      </c>
      <c r="N12" s="15" t="s">
        <v>0</v>
      </c>
      <c r="O12" s="15" t="s">
        <v>0</v>
      </c>
      <c r="P12" s="15" t="s">
        <v>0</v>
      </c>
      <c r="Q12" s="15" t="s">
        <v>0</v>
      </c>
      <c r="R12" s="15" t="s">
        <v>0</v>
      </c>
      <c r="S12" s="15" t="s">
        <v>0</v>
      </c>
      <c r="T12" s="15" t="s">
        <v>0</v>
      </c>
      <c r="U12" s="15" t="s">
        <v>0</v>
      </c>
      <c r="V12" s="15" t="s">
        <v>0</v>
      </c>
      <c r="W12" s="15" t="s">
        <v>0</v>
      </c>
      <c r="X12" s="15" t="s">
        <v>0</v>
      </c>
      <c r="Y12" s="15" t="s">
        <v>0</v>
      </c>
      <c r="Z12" s="14">
        <v>338</v>
      </c>
    </row>
    <row r="13" spans="1:26" s="7" customFormat="1" ht="16.5" thickBot="1" x14ac:dyDescent="0.3">
      <c r="A13" s="8">
        <v>9</v>
      </c>
      <c r="B13" s="19" t="s">
        <v>28</v>
      </c>
      <c r="C13" s="17" t="s">
        <v>1</v>
      </c>
      <c r="D13" s="16" t="s">
        <v>0</v>
      </c>
      <c r="E13" s="16" t="s">
        <v>0</v>
      </c>
      <c r="F13" s="16" t="s">
        <v>0</v>
      </c>
      <c r="G13" s="16" t="s">
        <v>0</v>
      </c>
      <c r="H13" s="16" t="s">
        <v>0</v>
      </c>
      <c r="I13" s="16" t="s">
        <v>0</v>
      </c>
      <c r="J13" s="16" t="s">
        <v>0</v>
      </c>
      <c r="K13" s="16" t="s">
        <v>0</v>
      </c>
      <c r="L13" s="16" t="s">
        <v>0</v>
      </c>
      <c r="M13" s="16" t="s">
        <v>0</v>
      </c>
      <c r="N13" s="16" t="s">
        <v>0</v>
      </c>
      <c r="O13" s="16" t="s">
        <v>0</v>
      </c>
      <c r="P13" s="16" t="s">
        <v>0</v>
      </c>
      <c r="Q13" s="16" t="s">
        <v>0</v>
      </c>
      <c r="R13" s="16" t="s">
        <v>0</v>
      </c>
      <c r="S13" s="16" t="s">
        <v>0</v>
      </c>
      <c r="T13" s="16" t="s">
        <v>0</v>
      </c>
      <c r="U13" s="16" t="s">
        <v>0</v>
      </c>
      <c r="V13" s="16" t="s">
        <v>0</v>
      </c>
      <c r="W13" s="16" t="s">
        <v>0</v>
      </c>
      <c r="X13" s="16" t="s">
        <v>0</v>
      </c>
      <c r="Y13" s="16" t="s">
        <v>0</v>
      </c>
      <c r="Z13" s="16">
        <f>Z12/Z4</f>
        <v>8.7682888865829606E-3</v>
      </c>
    </row>
    <row r="14" spans="1:26" s="7" customFormat="1" ht="16.5" thickBot="1" x14ac:dyDescent="0.3">
      <c r="A14" s="8">
        <v>10</v>
      </c>
      <c r="B14" s="20" t="s">
        <v>4</v>
      </c>
      <c r="C14" s="4" t="s">
        <v>6</v>
      </c>
      <c r="D14" s="12">
        <v>0</v>
      </c>
      <c r="E14" s="12">
        <v>0</v>
      </c>
      <c r="F14" s="12">
        <v>0</v>
      </c>
      <c r="G14" s="12">
        <v>0</v>
      </c>
      <c r="H14" s="12">
        <v>0</v>
      </c>
      <c r="I14" s="12">
        <v>0</v>
      </c>
      <c r="J14" s="12">
        <v>0</v>
      </c>
      <c r="K14" s="12">
        <v>0</v>
      </c>
      <c r="L14" s="12">
        <v>2</v>
      </c>
      <c r="M14" s="12">
        <v>14</v>
      </c>
      <c r="N14" s="12">
        <v>33</v>
      </c>
      <c r="O14" s="12">
        <v>66</v>
      </c>
      <c r="P14" s="12">
        <v>93</v>
      </c>
      <c r="Q14" s="12">
        <v>105</v>
      </c>
      <c r="R14" s="12">
        <v>127</v>
      </c>
      <c r="S14" s="12">
        <v>152</v>
      </c>
      <c r="T14" s="12">
        <v>155</v>
      </c>
      <c r="U14" s="12">
        <v>186</v>
      </c>
      <c r="V14" s="12">
        <v>176</v>
      </c>
      <c r="W14" s="12">
        <v>195</v>
      </c>
      <c r="X14" s="12">
        <v>206</v>
      </c>
      <c r="Y14" s="12">
        <v>336</v>
      </c>
      <c r="Z14" s="12">
        <v>592</v>
      </c>
    </row>
    <row r="15" spans="1:26" s="7" customFormat="1" ht="16.5" thickBot="1" x14ac:dyDescent="0.3">
      <c r="A15" s="8">
        <v>11</v>
      </c>
      <c r="B15" s="21" t="s">
        <v>4</v>
      </c>
      <c r="C15" s="17" t="s">
        <v>1</v>
      </c>
      <c r="D15" s="16">
        <f>IF(D14="", "n/a", D14/D$4)</f>
        <v>0</v>
      </c>
      <c r="E15" s="16">
        <f>IF(E14="", "n/a", E14/E$4)</f>
        <v>0</v>
      </c>
      <c r="F15" s="16">
        <f t="shared" ref="F15" si="21">IF(F14="", "n/a", F14/F$4)</f>
        <v>0</v>
      </c>
      <c r="G15" s="16">
        <f t="shared" ref="G15" si="22">IF(G14="", "n/a", G14/G$4)</f>
        <v>0</v>
      </c>
      <c r="H15" s="16">
        <f t="shared" ref="H15" si="23">IF(H14="", "n/a", H14/H$4)</f>
        <v>0</v>
      </c>
      <c r="I15" s="16">
        <f t="shared" ref="I15" si="24">IF(I14="", "n/a", I14/I$4)</f>
        <v>0</v>
      </c>
      <c r="J15" s="16">
        <f t="shared" ref="J15" si="25">IF(J14="", "n/a", J14/J$4)</f>
        <v>0</v>
      </c>
      <c r="K15" s="16">
        <f t="shared" ref="K15" si="26">IF(K14="", "n/a", K14/K$4)</f>
        <v>0</v>
      </c>
      <c r="L15" s="16">
        <f t="shared" ref="L15" si="27">IF(L14="", "n/a", L14/L$4)</f>
        <v>6.2871333815346894E-5</v>
      </c>
      <c r="M15" s="16">
        <f t="shared" ref="M15" si="28">IF(M14="", "n/a", M14/M$4)</f>
        <v>4.3985045084671211E-4</v>
      </c>
      <c r="N15" s="16">
        <f t="shared" ref="N15" si="29">IF(N14="", "n/a", N14/N$4)</f>
        <v>9.4156585254508108E-4</v>
      </c>
      <c r="O15" s="16">
        <f t="shared" ref="O15" si="30">IF(O14="", "n/a", O14/O$4)</f>
        <v>2.1727679747168818E-3</v>
      </c>
      <c r="P15" s="16">
        <f t="shared" ref="P15" si="31">IF(P14="", "n/a", P14/P$4)</f>
        <v>2.6651382719587334E-3</v>
      </c>
      <c r="Q15" s="16">
        <f t="shared" ref="Q15" si="32">IF(Q14="", "n/a", Q14/Q$4)</f>
        <v>3.2608695652173911E-3</v>
      </c>
      <c r="R15" s="16">
        <f t="shared" ref="R15" si="33">IF(R14="", "n/a", R14/R$4)</f>
        <v>4.1235105035877786E-3</v>
      </c>
      <c r="S15" s="16">
        <f t="shared" ref="S15" si="34">IF(S14="", "n/a", S14/S$4)</f>
        <v>4.8243247532294411E-3</v>
      </c>
      <c r="T15" s="16">
        <f t="shared" ref="T15" si="35">IF(T14="", "n/a", T14/T$4)</f>
        <v>4.46235785231035E-3</v>
      </c>
      <c r="U15" s="16">
        <f t="shared" ref="U15" si="36">IF(U14="", "n/a", U14/U$4)</f>
        <v>5.4574262073821961E-3</v>
      </c>
      <c r="V15" s="16">
        <f t="shared" ref="V15:Z15" si="37">IF(V14="", "n/a", V14/V$4)</f>
        <v>5.2434010605970326E-3</v>
      </c>
      <c r="W15" s="16">
        <f t="shared" si="37"/>
        <v>5.6497175141242938E-3</v>
      </c>
      <c r="X15" s="16">
        <f t="shared" si="37"/>
        <v>5.2839480839275638E-3</v>
      </c>
      <c r="Y15" s="16">
        <f t="shared" si="37"/>
        <v>8.3034721364141847E-3</v>
      </c>
      <c r="Z15" s="16">
        <f t="shared" si="37"/>
        <v>1.5357476393068382E-2</v>
      </c>
    </row>
    <row r="16" spans="1:26" s="7" customFormat="1" ht="16.5" thickBot="1" x14ac:dyDescent="0.3">
      <c r="A16" s="8">
        <v>12</v>
      </c>
      <c r="B16" s="20" t="s">
        <v>10</v>
      </c>
      <c r="C16" s="4" t="s">
        <v>6</v>
      </c>
      <c r="D16" s="15">
        <v>20</v>
      </c>
      <c r="E16" s="15">
        <v>20</v>
      </c>
      <c r="F16" s="15">
        <v>27</v>
      </c>
      <c r="G16" s="15">
        <v>30</v>
      </c>
      <c r="H16" s="15">
        <v>29</v>
      </c>
      <c r="I16" s="15">
        <v>28</v>
      </c>
      <c r="J16" s="15">
        <v>33</v>
      </c>
      <c r="K16" s="15">
        <v>36</v>
      </c>
      <c r="L16" s="15">
        <v>35</v>
      </c>
      <c r="M16" s="15">
        <v>35</v>
      </c>
      <c r="N16" s="15">
        <v>39</v>
      </c>
      <c r="O16" s="15">
        <v>44</v>
      </c>
      <c r="P16" s="15">
        <v>45</v>
      </c>
      <c r="Q16" s="15">
        <v>42</v>
      </c>
      <c r="R16" s="15">
        <v>70</v>
      </c>
      <c r="S16" s="15">
        <v>138</v>
      </c>
      <c r="T16" s="15">
        <v>121</v>
      </c>
      <c r="U16" s="15">
        <v>107</v>
      </c>
      <c r="V16" s="15">
        <v>142</v>
      </c>
      <c r="W16" s="15">
        <v>405</v>
      </c>
      <c r="X16" s="15">
        <v>324</v>
      </c>
      <c r="Y16" s="15">
        <v>350</v>
      </c>
      <c r="Z16" s="15">
        <v>399</v>
      </c>
    </row>
    <row r="17" spans="1:26" s="7" customFormat="1" ht="16.5" thickBot="1" x14ac:dyDescent="0.3">
      <c r="A17" s="8">
        <v>13</v>
      </c>
      <c r="B17" s="21" t="s">
        <v>10</v>
      </c>
      <c r="C17" s="17" t="s">
        <v>1</v>
      </c>
      <c r="D17" s="16">
        <f>IF(D16="", "n/a", D16/D$4)</f>
        <v>5.0599605323078478E-4</v>
      </c>
      <c r="E17" s="16">
        <f>IF(E16="", "n/a", E16/E$4)</f>
        <v>8.0263263504294082E-4</v>
      </c>
      <c r="F17" s="16">
        <f t="shared" ref="F17" si="38">IF(F16="", "n/a", F16/F$4)</f>
        <v>1.034443124784491E-3</v>
      </c>
      <c r="G17" s="16">
        <f t="shared" ref="G17" si="39">IF(G16="", "n/a", G16/G$4)</f>
        <v>1.1969836013246619E-3</v>
      </c>
      <c r="H17" s="16">
        <f t="shared" ref="H17" si="40">IF(H16="", "n/a", H16/H$4)</f>
        <v>1.0961596613244633E-3</v>
      </c>
      <c r="I17" s="16">
        <f t="shared" ref="I17" si="41">IF(I16="", "n/a", I16/I$4)</f>
        <v>1.0515642017501032E-3</v>
      </c>
      <c r="J17" s="16">
        <f t="shared" ref="J17" si="42">IF(J16="", "n/a", J16/J$4)</f>
        <v>1.0573534123678309E-3</v>
      </c>
      <c r="K17" s="16">
        <f t="shared" ref="K17" si="43">IF(K16="", "n/a", K16/K$4)</f>
        <v>1.1627531410484157E-3</v>
      </c>
      <c r="L17" s="16">
        <f t="shared" ref="L17" si="44">IF(L16="", "n/a", L16/L$4)</f>
        <v>1.1002483417685705E-3</v>
      </c>
      <c r="M17" s="16">
        <f t="shared" ref="M17" si="45">IF(M16="", "n/a", M16/M$4)</f>
        <v>1.0996261271167802E-3</v>
      </c>
      <c r="N17" s="16">
        <f t="shared" ref="N17" si="46">IF(N16="", "n/a", N16/N$4)</f>
        <v>1.112759643916914E-3</v>
      </c>
      <c r="O17" s="16">
        <f t="shared" ref="O17" si="47">IF(O16="", "n/a", O16/O$4)</f>
        <v>1.4485119831445879E-3</v>
      </c>
      <c r="P17" s="16">
        <f t="shared" ref="P17" si="48">IF(P16="", "n/a", P16/P$4)</f>
        <v>1.289583034818742E-3</v>
      </c>
      <c r="Q17" s="16">
        <f t="shared" ref="Q17" si="49">IF(Q16="", "n/a", Q16/Q$4)</f>
        <v>1.3043478260869566E-3</v>
      </c>
      <c r="R17" s="16">
        <f t="shared" ref="R17" si="50">IF(R16="", "n/a", R16/R$4)</f>
        <v>2.2728010649696417E-3</v>
      </c>
      <c r="S17" s="16">
        <f t="shared" ref="S17" si="51">IF(S16="", "n/a", S16/S$4)</f>
        <v>4.3799790522740982E-3</v>
      </c>
      <c r="T17" s="16">
        <f t="shared" ref="T17" si="52">IF(T16="", "n/a", T16/T$4)</f>
        <v>3.4835180653519505E-3</v>
      </c>
      <c r="U17" s="16">
        <f t="shared" ref="U17" si="53">IF(U16="", "n/a", U16/U$4)</f>
        <v>3.1394871193005107E-3</v>
      </c>
      <c r="V17" s="16">
        <f t="shared" ref="V17:Z17" si="54">IF(V16="", "n/a", V16/V$4)</f>
        <v>4.2304713102544241E-3</v>
      </c>
      <c r="W17" s="16">
        <f t="shared" si="54"/>
        <v>1.1734028683181226E-2</v>
      </c>
      <c r="X17" s="16">
        <f t="shared" si="54"/>
        <v>8.3106756271482066E-3</v>
      </c>
      <c r="Y17" s="16">
        <f t="shared" si="54"/>
        <v>8.6494501420981088E-3</v>
      </c>
      <c r="Z17" s="16">
        <f t="shared" si="54"/>
        <v>1.0350731555463318E-2</v>
      </c>
    </row>
    <row r="18" spans="1:26" s="7" customFormat="1" ht="16.5" thickBot="1" x14ac:dyDescent="0.3">
      <c r="A18" s="8">
        <v>14</v>
      </c>
      <c r="B18" s="9" t="s">
        <v>15</v>
      </c>
      <c r="C18" s="4" t="s">
        <v>6</v>
      </c>
      <c r="D18" s="15">
        <v>0</v>
      </c>
      <c r="E18" s="15">
        <v>0</v>
      </c>
      <c r="F18" s="15">
        <v>0</v>
      </c>
      <c r="G18" s="15">
        <v>0</v>
      </c>
      <c r="H18" s="15">
        <v>0</v>
      </c>
      <c r="I18" s="15">
        <v>0</v>
      </c>
      <c r="J18" s="15">
        <v>0</v>
      </c>
      <c r="K18" s="15">
        <v>0</v>
      </c>
      <c r="L18" s="15">
        <v>0</v>
      </c>
      <c r="M18" s="15">
        <v>0</v>
      </c>
      <c r="N18" s="15">
        <v>0</v>
      </c>
      <c r="O18" s="15">
        <v>0</v>
      </c>
      <c r="P18" s="15">
        <v>0</v>
      </c>
      <c r="Q18" s="15">
        <v>0</v>
      </c>
      <c r="R18" s="15">
        <v>0</v>
      </c>
      <c r="S18" s="15">
        <v>0</v>
      </c>
      <c r="T18" s="15">
        <v>1</v>
      </c>
      <c r="U18" s="15">
        <v>8</v>
      </c>
      <c r="V18" s="15">
        <v>28</v>
      </c>
      <c r="W18" s="15">
        <v>89</v>
      </c>
      <c r="X18" s="15">
        <v>177</v>
      </c>
      <c r="Y18" s="15">
        <v>181</v>
      </c>
      <c r="Z18" s="15">
        <v>176</v>
      </c>
    </row>
    <row r="19" spans="1:26" s="7" customFormat="1" ht="16.5" thickBot="1" x14ac:dyDescent="0.3">
      <c r="A19" s="8">
        <v>15</v>
      </c>
      <c r="B19" s="9" t="s">
        <v>15</v>
      </c>
      <c r="C19" s="17" t="s">
        <v>1</v>
      </c>
      <c r="D19" s="16" t="s">
        <v>0</v>
      </c>
      <c r="E19" s="16" t="s">
        <v>0</v>
      </c>
      <c r="F19" s="16" t="s">
        <v>0</v>
      </c>
      <c r="G19" s="16" t="s">
        <v>0</v>
      </c>
      <c r="H19" s="16" t="s">
        <v>0</v>
      </c>
      <c r="I19" s="16" t="s">
        <v>0</v>
      </c>
      <c r="J19" s="16" t="s">
        <v>0</v>
      </c>
      <c r="K19" s="16" t="s">
        <v>0</v>
      </c>
      <c r="L19" s="16" t="s">
        <v>0</v>
      </c>
      <c r="M19" s="16" t="s">
        <v>0</v>
      </c>
      <c r="N19" s="16" t="s">
        <v>0</v>
      </c>
      <c r="O19" s="16" t="s">
        <v>0</v>
      </c>
      <c r="P19" s="16" t="s">
        <v>0</v>
      </c>
      <c r="Q19" s="16" t="s">
        <v>0</v>
      </c>
      <c r="R19" s="16" t="s">
        <v>0</v>
      </c>
      <c r="S19" s="16">
        <f t="shared" ref="S19" si="55">IF(S18="", "n/a", S18/S$4)</f>
        <v>0</v>
      </c>
      <c r="T19" s="16">
        <f t="shared" ref="T19" si="56">IF(T18="", "n/a", T18/T$4)</f>
        <v>2.8789405498776452E-5</v>
      </c>
      <c r="U19" s="16">
        <f t="shared" ref="U19" si="57">IF(U18="", "n/a", U18/U$4)</f>
        <v>2.3472800891966434E-4</v>
      </c>
      <c r="V19" s="16">
        <f t="shared" ref="V19:Z19" si="58">IF(V18="", "n/a", V18/V$4)</f>
        <v>8.3417744145861887E-4</v>
      </c>
      <c r="W19" s="16">
        <f t="shared" si="58"/>
        <v>2.5785890192669852E-3</v>
      </c>
      <c r="X19" s="16">
        <f t="shared" si="58"/>
        <v>4.5400913148309647E-3</v>
      </c>
      <c r="Y19" s="16">
        <f t="shared" si="58"/>
        <v>4.4730013591993082E-3</v>
      </c>
      <c r="Z19" s="16">
        <f t="shared" si="58"/>
        <v>4.5657362249662756E-3</v>
      </c>
    </row>
    <row r="20" spans="1:26" s="7" customFormat="1" ht="16.5" thickBot="1" x14ac:dyDescent="0.3">
      <c r="A20" s="8">
        <v>16</v>
      </c>
      <c r="B20" s="10" t="s">
        <v>9</v>
      </c>
      <c r="C20" s="4" t="s">
        <v>6</v>
      </c>
      <c r="D20" s="15">
        <v>0</v>
      </c>
      <c r="E20" s="15">
        <v>0</v>
      </c>
      <c r="F20" s="15">
        <v>0</v>
      </c>
      <c r="G20" s="15">
        <v>0</v>
      </c>
      <c r="H20" s="15">
        <v>0</v>
      </c>
      <c r="I20" s="15">
        <v>0</v>
      </c>
      <c r="J20" s="15">
        <v>1</v>
      </c>
      <c r="K20" s="15">
        <v>1</v>
      </c>
      <c r="L20" s="15">
        <v>1</v>
      </c>
      <c r="M20" s="15">
        <v>1</v>
      </c>
      <c r="N20" s="15">
        <v>1</v>
      </c>
      <c r="O20" s="15">
        <v>1</v>
      </c>
      <c r="P20" s="15">
        <v>1</v>
      </c>
      <c r="Q20" s="15">
        <v>1</v>
      </c>
      <c r="R20" s="15">
        <v>6</v>
      </c>
      <c r="S20" s="15">
        <v>8</v>
      </c>
      <c r="T20" s="15">
        <v>11</v>
      </c>
      <c r="U20" s="15">
        <v>26</v>
      </c>
      <c r="V20" s="15">
        <v>75</v>
      </c>
      <c r="W20" s="15">
        <v>97</v>
      </c>
      <c r="X20" s="15">
        <v>99</v>
      </c>
      <c r="Y20" s="15">
        <v>178</v>
      </c>
      <c r="Z20" s="15">
        <v>194</v>
      </c>
    </row>
    <row r="21" spans="1:26" s="7" customFormat="1" ht="16.5" thickBot="1" x14ac:dyDescent="0.3">
      <c r="A21" s="8">
        <v>17</v>
      </c>
      <c r="B21" s="10" t="s">
        <v>9</v>
      </c>
      <c r="C21" s="18" t="s">
        <v>1</v>
      </c>
      <c r="D21" s="16">
        <f>IF(D20="", "n/a", D20/D$4)</f>
        <v>0</v>
      </c>
      <c r="E21" s="16">
        <f>IF(E20="", "n/a", E20/E$4)</f>
        <v>0</v>
      </c>
      <c r="F21" s="16">
        <f t="shared" ref="F21" si="59">IF(F20="", "n/a", F20/F$4)</f>
        <v>0</v>
      </c>
      <c r="G21" s="16">
        <f t="shared" ref="G21" si="60">IF(G20="", "n/a", G20/G$4)</f>
        <v>0</v>
      </c>
      <c r="H21" s="16">
        <f t="shared" ref="H21" si="61">IF(H20="", "n/a", H20/H$4)</f>
        <v>0</v>
      </c>
      <c r="I21" s="16">
        <f t="shared" ref="I21" si="62">IF(I20="", "n/a", I20/I$4)</f>
        <v>0</v>
      </c>
      <c r="J21" s="16">
        <f t="shared" ref="J21" si="63">IF(J20="", "n/a", J20/J$4)</f>
        <v>3.2041012495994874E-5</v>
      </c>
      <c r="K21" s="16">
        <f t="shared" ref="K21" si="64">IF(K20="", "n/a", K20/K$4)</f>
        <v>3.2298698362455994E-5</v>
      </c>
      <c r="L21" s="16">
        <f t="shared" ref="L21" si="65">IF(L20="", "n/a", L20/L$4)</f>
        <v>3.1435666907673447E-5</v>
      </c>
      <c r="M21" s="16">
        <f t="shared" ref="M21" si="66">IF(M20="", "n/a", M20/M$4)</f>
        <v>3.1417889346193722E-5</v>
      </c>
      <c r="N21" s="16">
        <f t="shared" ref="N21" si="67">IF(N20="", "n/a", N20/N$4)</f>
        <v>2.8532298561972153E-5</v>
      </c>
      <c r="O21" s="16">
        <f t="shared" ref="O21" si="68">IF(O20="", "n/a", O20/O$4)</f>
        <v>3.2920726889649725E-5</v>
      </c>
      <c r="P21" s="16">
        <f t="shared" ref="P21" si="69">IF(P20="", "n/a", P20/P$4)</f>
        <v>2.8657400773749819E-5</v>
      </c>
      <c r="Q21" s="16">
        <f t="shared" ref="Q21" si="70">IF(Q20="", "n/a", Q20/Q$4)</f>
        <v>3.1055900621118014E-5</v>
      </c>
      <c r="R21" s="16">
        <f t="shared" ref="R21" si="71">IF(R20="", "n/a", R20/R$4)</f>
        <v>1.9481151985454074E-4</v>
      </c>
      <c r="S21" s="16">
        <f t="shared" ref="S21" si="72">IF(S20="", "n/a", S20/S$4)</f>
        <v>2.5391182911733902E-4</v>
      </c>
      <c r="T21" s="16">
        <f t="shared" ref="T21" si="73">IF(T20="", "n/a", T20/T$4)</f>
        <v>3.1668346048654094E-4</v>
      </c>
      <c r="U21" s="16">
        <f t="shared" ref="U21" si="74">IF(U20="", "n/a", U20/U$4)</f>
        <v>7.628660289889091E-4</v>
      </c>
      <c r="V21" s="16">
        <f t="shared" ref="V21:Z21" si="75">IF(V20="", "n/a", V20/V$4)</f>
        <v>2.2344038610498719E-3</v>
      </c>
      <c r="W21" s="16">
        <f t="shared" si="75"/>
        <v>2.8103723018977258E-3</v>
      </c>
      <c r="X21" s="16">
        <f t="shared" si="75"/>
        <v>2.5393731082952857E-3</v>
      </c>
      <c r="Y21" s="16">
        <f t="shared" si="75"/>
        <v>4.3988632151241817E-3</v>
      </c>
      <c r="Z21" s="16">
        <f t="shared" si="75"/>
        <v>5.0326865207014635E-3</v>
      </c>
    </row>
    <row r="22" spans="1:26" x14ac:dyDescent="0.25">
      <c r="X22" s="7"/>
      <c r="Y22" s="7"/>
    </row>
    <row r="23" spans="1:26" ht="15.75" x14ac:dyDescent="0.25">
      <c r="B23" s="22" t="s">
        <v>12</v>
      </c>
      <c r="X23" s="7"/>
      <c r="Y23" s="7"/>
    </row>
    <row r="24" spans="1:26" x14ac:dyDescent="0.25">
      <c r="B24" s="1" t="s">
        <v>13</v>
      </c>
      <c r="X24" s="7"/>
      <c r="Y24" s="7"/>
    </row>
    <row r="25" spans="1:26" x14ac:dyDescent="0.25">
      <c r="X25" s="7"/>
      <c r="Y25" s="7"/>
    </row>
    <row r="26" spans="1:26" ht="15.75" x14ac:dyDescent="0.25">
      <c r="B26" s="22" t="s">
        <v>7</v>
      </c>
    </row>
    <row r="27" spans="1:26" ht="15.75" x14ac:dyDescent="0.25">
      <c r="B27" s="23" t="s">
        <v>16</v>
      </c>
    </row>
  </sheetData>
  <customSheetViews>
    <customSheetView guid="{8925193B-C853-4D01-B936-2E82B771FA45}">
      <selection activeCell="A20" sqref="A20:P20"/>
      <pageMargins left="0.70866141732283472" right="0.70866141732283472" top="0.78740157480314965" bottom="0.78740157480314965" header="0.31496062992125984" footer="0.31496062992125984"/>
      <pageSetup paperSize="9" scale="60" orientation="landscape"/>
    </customSheetView>
  </customSheetViews>
  <mergeCells count="3">
    <mergeCell ref="V2:Z2"/>
    <mergeCell ref="B5:Z5"/>
    <mergeCell ref="A1:Z1"/>
  </mergeCells>
  <pageMargins left="0.15748031496062992" right="0.15748031496062992" top="1.1811023622047245" bottom="0.78740157480314965" header="0.31496062992125984" footer="0.31496062992125984"/>
  <pageSetup paperSize="9"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zoomScale="120" zoomScaleNormal="120" workbookViewId="0">
      <selection activeCell="N12" sqref="N12"/>
    </sheetView>
  </sheetViews>
  <sheetFormatPr defaultRowHeight="15" x14ac:dyDescent="0.25"/>
  <cols>
    <col min="1" max="1" width="15.5703125" customWidth="1"/>
  </cols>
  <sheetData>
    <row r="1" spans="1:8" ht="15.75" x14ac:dyDescent="0.25">
      <c r="A1" s="36" t="s">
        <v>17</v>
      </c>
      <c r="B1" s="36"/>
      <c r="C1" s="36"/>
      <c r="D1" s="36"/>
      <c r="E1" s="36"/>
      <c r="F1" s="36"/>
      <c r="G1" s="36"/>
      <c r="H1" s="36"/>
    </row>
    <row r="2" spans="1:8" ht="15.75" x14ac:dyDescent="0.25">
      <c r="A2" s="37" t="s">
        <v>18</v>
      </c>
      <c r="B2" s="37"/>
      <c r="C2" s="37"/>
      <c r="D2" s="37"/>
      <c r="E2" s="37"/>
      <c r="F2" s="37"/>
      <c r="G2" s="37"/>
      <c r="H2" s="37"/>
    </row>
    <row r="3" spans="1:8" x14ac:dyDescent="0.25">
      <c r="A3" s="38" t="s">
        <v>30</v>
      </c>
      <c r="B3" s="38"/>
      <c r="C3" s="38"/>
      <c r="D3" s="38"/>
      <c r="E3" s="38"/>
      <c r="F3" s="38"/>
      <c r="G3" s="38"/>
      <c r="H3" s="38"/>
    </row>
    <row r="4" spans="1:8" ht="9" customHeight="1" x14ac:dyDescent="0.25"/>
    <row r="5" spans="1:8" ht="15.75" x14ac:dyDescent="0.25">
      <c r="A5" s="36" t="s">
        <v>19</v>
      </c>
      <c r="B5" s="36"/>
      <c r="C5" s="36"/>
      <c r="D5" s="36"/>
      <c r="E5" s="36"/>
      <c r="F5" s="36"/>
      <c r="G5" s="36"/>
      <c r="H5" s="36"/>
    </row>
    <row r="6" spans="1:8" ht="48.75" customHeight="1" x14ac:dyDescent="0.25">
      <c r="A6" s="35" t="s">
        <v>29</v>
      </c>
      <c r="B6" s="35"/>
      <c r="C6" s="35"/>
      <c r="D6" s="35"/>
      <c r="E6" s="35"/>
      <c r="F6" s="35"/>
      <c r="G6" s="35"/>
      <c r="H6" s="35"/>
    </row>
    <row r="7" spans="1:8" ht="7.5" customHeight="1" x14ac:dyDescent="0.25"/>
    <row r="8" spans="1:8" ht="15.75" x14ac:dyDescent="0.25">
      <c r="A8" s="36" t="s">
        <v>20</v>
      </c>
      <c r="B8" s="36"/>
      <c r="C8" s="36"/>
      <c r="D8" s="36"/>
      <c r="E8" s="36"/>
      <c r="F8" s="36"/>
      <c r="G8" s="36"/>
      <c r="H8" s="36"/>
    </row>
    <row r="9" spans="1:8" ht="58.9" customHeight="1" x14ac:dyDescent="0.25">
      <c r="A9" s="35" t="s">
        <v>26</v>
      </c>
      <c r="B9" s="35"/>
      <c r="C9" s="35"/>
      <c r="D9" s="35"/>
      <c r="E9" s="35"/>
      <c r="F9" s="35"/>
      <c r="G9" s="35"/>
      <c r="H9" s="35"/>
    </row>
    <row r="10" spans="1:8" ht="3" customHeight="1" x14ac:dyDescent="0.25">
      <c r="A10" s="24"/>
    </row>
    <row r="11" spans="1:8" x14ac:dyDescent="0.25">
      <c r="A11" s="35" t="s">
        <v>27</v>
      </c>
      <c r="B11" s="35"/>
      <c r="C11" s="35"/>
      <c r="D11" s="35"/>
      <c r="E11" s="35"/>
      <c r="F11" s="35"/>
      <c r="G11" s="35"/>
      <c r="H11" s="35"/>
    </row>
    <row r="12" spans="1:8" ht="20.25" customHeight="1" x14ac:dyDescent="0.25">
      <c r="A12" s="39" t="s">
        <v>33</v>
      </c>
      <c r="B12" s="40"/>
      <c r="C12" s="40"/>
      <c r="D12" s="40"/>
      <c r="E12" s="40"/>
      <c r="F12" s="40"/>
      <c r="G12" s="40"/>
      <c r="H12" s="40"/>
    </row>
    <row r="13" spans="1:8" x14ac:dyDescent="0.25">
      <c r="A13" s="35" t="s">
        <v>21</v>
      </c>
      <c r="B13" s="35"/>
      <c r="C13" s="35"/>
      <c r="D13" s="35"/>
      <c r="E13" s="35"/>
      <c r="F13" s="35"/>
      <c r="G13" s="35"/>
      <c r="H13" s="35"/>
    </row>
    <row r="14" spans="1:8" x14ac:dyDescent="0.25">
      <c r="A14" s="39" t="s">
        <v>22</v>
      </c>
      <c r="B14" s="40"/>
      <c r="C14" s="40"/>
      <c r="D14" s="40"/>
      <c r="E14" s="40"/>
      <c r="F14" s="40"/>
      <c r="G14" s="40"/>
      <c r="H14" s="40"/>
    </row>
    <row r="15" spans="1:8" ht="7.5" customHeight="1" x14ac:dyDescent="0.25"/>
    <row r="16" spans="1:8" ht="15.75" x14ac:dyDescent="0.25">
      <c r="A16" s="36" t="s">
        <v>23</v>
      </c>
      <c r="B16" s="36"/>
      <c r="C16" s="36"/>
      <c r="D16" s="36"/>
      <c r="E16" s="36"/>
      <c r="F16" s="36"/>
      <c r="G16" s="36"/>
      <c r="H16" s="36"/>
    </row>
    <row r="17" spans="1:8" x14ac:dyDescent="0.25">
      <c r="A17" s="35" t="s">
        <v>31</v>
      </c>
      <c r="B17" s="35"/>
      <c r="C17" s="35"/>
      <c r="D17" s="35"/>
      <c r="E17" s="35"/>
      <c r="F17" s="35"/>
      <c r="G17" s="35"/>
      <c r="H17" s="35"/>
    </row>
    <row r="18" spans="1:8" ht="14.45" customHeight="1" x14ac:dyDescent="0.25"/>
    <row r="19" spans="1:8" ht="15.75" x14ac:dyDescent="0.25">
      <c r="A19" s="36" t="s">
        <v>24</v>
      </c>
      <c r="B19" s="36"/>
      <c r="C19" s="36"/>
      <c r="D19" s="36"/>
      <c r="E19" s="36"/>
      <c r="F19" s="36"/>
      <c r="G19" s="36"/>
      <c r="H19" s="36"/>
    </row>
    <row r="20" spans="1:8" ht="51" customHeight="1" x14ac:dyDescent="0.25">
      <c r="A20" s="35" t="s">
        <v>25</v>
      </c>
      <c r="B20" s="35"/>
      <c r="C20" s="35"/>
      <c r="D20" s="35"/>
      <c r="E20" s="35"/>
      <c r="F20" s="35"/>
      <c r="G20" s="35"/>
      <c r="H20" s="35"/>
    </row>
  </sheetData>
  <mergeCells count="15">
    <mergeCell ref="A17:H17"/>
    <mergeCell ref="A19:H19"/>
    <mergeCell ref="A20:H20"/>
    <mergeCell ref="A11:H11"/>
    <mergeCell ref="A13:H13"/>
    <mergeCell ref="A14:H14"/>
    <mergeCell ref="A12:H12"/>
    <mergeCell ref="A9:H9"/>
    <mergeCell ref="A16:H16"/>
    <mergeCell ref="A8:H8"/>
    <mergeCell ref="A1:H1"/>
    <mergeCell ref="A2:H2"/>
    <mergeCell ref="A3:H3"/>
    <mergeCell ref="A5:H5"/>
    <mergeCell ref="A6:H6"/>
  </mergeCells>
  <hyperlinks>
    <hyperlink ref="A14" r:id="rId1" display="http://wds.iea.org/wds/pdf/Ele_Documentation.pdf"/>
    <hyperlink ref="A12" r:id="rId2"/>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G-6</vt: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Леднева Юлия Сергеевна</cp:lastModifiedBy>
  <cp:lastPrinted>2024-10-25T11:22:14Z</cp:lastPrinted>
  <dcterms:created xsi:type="dcterms:W3CDTF">2011-05-01T09:55:58Z</dcterms:created>
  <dcterms:modified xsi:type="dcterms:W3CDTF">2024-10-25T11:22:23Z</dcterms:modified>
</cp:coreProperties>
</file>