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4505" yWindow="-15" windowWidth="14310" windowHeight="12045"/>
  </bookViews>
  <sheets>
    <sheet name="J-1-всего" sheetId="6" r:id="rId1"/>
    <sheet name="Метаданные" sheetId="9" r:id="rId2"/>
  </sheets>
  <definedNames>
    <definedName name="_xlnm.Print_Area" localSheetId="0">'J-1-всего'!$A$1:$L$32</definedName>
  </definedNames>
  <calcPr calcId="144525"/>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D28" i="6" l="1"/>
  <c r="D18" i="6"/>
  <c r="D19" i="6"/>
  <c r="D20" i="6"/>
  <c r="D22" i="6"/>
  <c r="D24" i="6"/>
  <c r="D25" i="6"/>
  <c r="D17" i="6"/>
  <c r="D15" i="6"/>
  <c r="F15" i="6" l="1"/>
  <c r="F17" i="6" s="1"/>
  <c r="F18" i="6" l="1"/>
  <c r="F24" i="6"/>
  <c r="F25" i="6"/>
  <c r="F22" i="6"/>
  <c r="F19" i="6"/>
  <c r="F20" i="6"/>
  <c r="F28" i="6"/>
  <c r="G15" i="6"/>
  <c r="H15" i="6"/>
  <c r="I15" i="6"/>
  <c r="J15" i="6"/>
  <c r="K15" i="6"/>
  <c r="L15" i="6"/>
  <c r="E15" i="6"/>
  <c r="J28" i="6" l="1"/>
  <c r="J17" i="6"/>
  <c r="J20" i="6"/>
  <c r="J23" i="6"/>
  <c r="J22" i="6"/>
  <c r="J18" i="6"/>
  <c r="J19" i="6"/>
  <c r="J24" i="6"/>
  <c r="J21" i="6"/>
  <c r="J25" i="6"/>
  <c r="K28" i="6"/>
  <c r="K22" i="6"/>
  <c r="K24" i="6"/>
  <c r="K17" i="6"/>
  <c r="K20" i="6"/>
  <c r="K21" i="6"/>
  <c r="K23" i="6"/>
  <c r="K19" i="6"/>
  <c r="K18" i="6"/>
  <c r="K25" i="6"/>
  <c r="G28" i="6"/>
  <c r="G18" i="6"/>
  <c r="G22" i="6"/>
  <c r="G24" i="6"/>
  <c r="G25" i="6"/>
  <c r="G17" i="6"/>
  <c r="G20" i="6"/>
  <c r="G19" i="6"/>
  <c r="G23" i="6"/>
  <c r="G21" i="6"/>
  <c r="E28" i="6"/>
  <c r="E22" i="6"/>
  <c r="E17" i="6"/>
  <c r="E18" i="6"/>
  <c r="E24" i="6"/>
  <c r="E25" i="6"/>
  <c r="E19" i="6"/>
  <c r="E20" i="6"/>
  <c r="I28" i="6"/>
  <c r="I19" i="6"/>
  <c r="I21" i="6"/>
  <c r="I25" i="6"/>
  <c r="I18" i="6"/>
  <c r="I22" i="6"/>
  <c r="I24" i="6"/>
  <c r="I17" i="6"/>
  <c r="I20" i="6"/>
  <c r="I23" i="6"/>
  <c r="L28" i="6"/>
  <c r="L18" i="6"/>
  <c r="L25" i="6"/>
  <c r="L19" i="6"/>
  <c r="L22" i="6"/>
  <c r="L24" i="6"/>
  <c r="L17" i="6"/>
  <c r="L20" i="6"/>
  <c r="L21" i="6"/>
  <c r="L23" i="6"/>
  <c r="H28" i="6"/>
  <c r="H21" i="6"/>
  <c r="H25" i="6"/>
  <c r="H18" i="6"/>
  <c r="H22" i="6"/>
  <c r="H24" i="6"/>
  <c r="H19" i="6"/>
  <c r="H17" i="6"/>
  <c r="H20" i="6"/>
  <c r="H23" i="6"/>
</calcChain>
</file>

<file path=xl/sharedStrings.xml><?xml version="1.0" encoding="utf-8"?>
<sst xmlns="http://schemas.openxmlformats.org/spreadsheetml/2006/main" count="77" uniqueCount="38">
  <si>
    <t>%</t>
  </si>
  <si>
    <t>Единица</t>
  </si>
  <si>
    <t>Показатель:</t>
  </si>
  <si>
    <t>Краткое описание:</t>
  </si>
  <si>
    <t>Методология:</t>
  </si>
  <si>
    <t>Источник данных:</t>
  </si>
  <si>
    <t>Значимость показателя:</t>
  </si>
  <si>
    <t xml:space="preserve">на обращение со сточными водами </t>
  </si>
  <si>
    <t xml:space="preserve">на обращение с отходами </t>
  </si>
  <si>
    <t>на снижение шумового и вибрационного воздействия</t>
  </si>
  <si>
    <t xml:space="preserve">на сохранение биологического и ландшафтного разнообразия </t>
  </si>
  <si>
    <t>на защиту от ионизирующего излучения и радиоактивного загрязнения</t>
  </si>
  <si>
    <t>на прочую деятельность в области охраны окружающей среды</t>
  </si>
  <si>
    <t>на охрану атмосферного воздуха и предотвращение изменения климата</t>
  </si>
  <si>
    <t>на охрану и экологическую реабилитацию земель, поверхностных и подземных вод</t>
  </si>
  <si>
    <t>на научную деятельность и разработки в области охраны окружающей среды</t>
  </si>
  <si>
    <t>J1– Расходы на охрану окружающей среды</t>
  </si>
  <si>
    <t xml:space="preserve"> на 21.06.2024</t>
  </si>
  <si>
    <t>млн. руб.</t>
  </si>
  <si>
    <t>Объем совокупных расходов на охрану окружающей среды</t>
  </si>
  <si>
    <t>...</t>
  </si>
  <si>
    <t>Удельный вес объема совокупных расходов на охрану окружающей среды в объеме ВВП</t>
  </si>
  <si>
    <t>объем совокупных расходов на охрану окружающей среды, в том числе по направлениям природоохранной деятельности; удельный вес объема совокупных расходов на охрану окружающей среды в объеме ВВП</t>
  </si>
  <si>
    <t>в том числе:</t>
  </si>
  <si>
    <t xml:space="preserve">  Общий объем совокупных расходов на охрану окружающей среды</t>
  </si>
  <si>
    <r>
      <t>2016</t>
    </r>
    <r>
      <rPr>
        <vertAlign val="superscript"/>
        <sz val="12"/>
        <rFont val="Calibri"/>
        <family val="2"/>
        <charset val="204"/>
      </rPr>
      <t>1)</t>
    </r>
  </si>
  <si>
    <r>
      <t>2017</t>
    </r>
    <r>
      <rPr>
        <vertAlign val="superscript"/>
        <sz val="12"/>
        <rFont val="Calibri"/>
        <family val="2"/>
        <charset val="204"/>
      </rPr>
      <t>1)</t>
    </r>
  </si>
  <si>
    <t xml:space="preserve">  Объем совокупных расходов на охрану окружающей среды по направлениям природоохранной деятельности</t>
  </si>
  <si>
    <r>
      <t>2015</t>
    </r>
    <r>
      <rPr>
        <vertAlign val="superscript"/>
        <sz val="12"/>
        <rFont val="Calibri"/>
        <family val="2"/>
        <charset val="204"/>
      </rPr>
      <t>1)</t>
    </r>
  </si>
  <si>
    <r>
      <t>Валовой внутренний продукт</t>
    </r>
    <r>
      <rPr>
        <vertAlign val="superscript"/>
        <sz val="12"/>
        <rFont val="Calibri"/>
        <family val="2"/>
        <charset val="204"/>
      </rPr>
      <t>2)</t>
    </r>
  </si>
  <si>
    <r>
      <rPr>
        <vertAlign val="superscript"/>
        <sz val="11"/>
        <rFont val="Calibri"/>
        <family val="2"/>
        <charset val="204"/>
      </rPr>
      <t>1)</t>
    </r>
    <r>
      <rPr>
        <sz val="11"/>
        <rFont val="Calibri"/>
        <family val="2"/>
        <charset val="204"/>
      </rPr>
      <t xml:space="preserve"> За 2015 – 2017 годы произведен ретроспективный пересчет официальной статистической информации согласно Методике. За 2015 год данные представлены в млрд. руб (без учета деноминации);</t>
    </r>
    <r>
      <rPr>
        <vertAlign val="superscript"/>
        <sz val="11"/>
        <rFont val="Calibri"/>
        <family val="2"/>
        <charset val="204"/>
      </rPr>
      <t xml:space="preserve">
2)</t>
    </r>
    <r>
      <rPr>
        <sz val="11"/>
        <rFont val="Calibri"/>
        <family val="2"/>
        <charset val="204"/>
      </rPr>
      <t xml:space="preserve"> Данные за 2023 год - предварительные.</t>
    </r>
  </si>
  <si>
    <r>
      <t>Удельный вес объема совокупных расходов на охрану окружающей среды в объеме ВВП</t>
    </r>
    <r>
      <rPr>
        <vertAlign val="superscript"/>
        <sz val="12"/>
        <rFont val="Calibri"/>
        <family val="2"/>
        <charset val="204"/>
      </rPr>
      <t xml:space="preserve">2) </t>
    </r>
  </si>
  <si>
    <r>
      <t xml:space="preserve">Примечание: </t>
    </r>
    <r>
      <rPr>
        <sz val="11"/>
        <rFont val="Calibri"/>
        <family val="2"/>
        <charset val="204"/>
      </rPr>
      <t>Расчет объема совокупных расходов на охрану окружающей среды осуществляется согласно Методике по расчету объема совокупных расходов на охрану окружающей среды (постановление Белстата от 14 июня 2018 г. № 39). 
Данные в стоимостном выражении приведены в текущих ценах.</t>
    </r>
  </si>
  <si>
    <t xml:space="preserve">объем совокупных расходов на охрану окружающей среды определяется как сумма текущих расходов на охрану окружающей среды и инвестиций в основной капитал, направленных на охрану окружающей среды, по направлениям природоохранной деятельности;
расчет объема совокупных расходов на охрану окружающей среды осуществляется согласно Методике по расчету объема совокупных расходов на охрану окружающей среды, утвержденной постановлением Национального статистического комитета Республики Беларусь от 14 июня 2018 г. № 39;
направления природоохранной деятельности приводятся в соответствии со статистическим классификатором СК 55.011-2021 «Виды природоохранной деятельности», разработанным на основе международной классификации природоохранной деятельности и затрат на охрану окружающей среды (СЕРА 2000) и утвержденным постановлением Национального статистического комитета Республики Беларусь от 24 декабря 2021 г. № 109
</t>
  </si>
  <si>
    <t xml:space="preserve">формы государственной статистической отчетности:
1-ос (затраты) «Отчет о текущих затратах на охрану окружающей среды»; 
1-лх (воспроизводство и защита лесов) «Отчет о воспроизводстве, защите лесов и лесных пожарах»; 
1-ис (инвестиции) «Годовой отчет о вводе в эксплуатацию объектов, основных средств и использовании инвестиций в основной капитал»; 
1-охота (Минлесхоз) «Отчет о ведении охотничьего хозяйства»;
административные данные Министерства образования Республики Беларусь и Министерства финансов Республики Беларусь;
ответственным за формирование информации является Национальный статистический комитет Республики Беларусь 
</t>
  </si>
  <si>
    <t>показатель позволяет оценить финансовые масштабы природоохранной деятельности, в том числе по отдельным направлениям</t>
  </si>
  <si>
    <t>за 2015 – 2023 гг.</t>
  </si>
  <si>
    <r>
      <t xml:space="preserve">Временные ряды данных по показателям за период 2015-2023 гг., 
Таблица J-1: Расходы на охрану окружающей среды: </t>
    </r>
    <r>
      <rPr>
        <i/>
        <sz val="14"/>
        <rFont val="Calibri"/>
        <family val="2"/>
        <charset val="204"/>
      </rPr>
      <t>Беларусь</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</si>
</sst>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theme="1"/>
      <name val="Calibri"/>
      <family val="2"/>
      <scheme val="minor"/>
    </font>
    <font>
      <sz val="12"/>
      <name val="Calibri"/>
      <family val="2"/>
      <charset val="204"/>
    </font>
    <font>
      <b/>
      <sz val="14"/>
      <name val="Calibri"/>
      <family val="2"/>
    </font>
    <font>
      <b/>
      <sz val="12"/>
      <name val="Calibri"/>
      <family val="2"/>
      <charset val="204"/>
    </font>
    <font>
      <sz val="11"/>
      <name val="Calibri"/>
      <family val="2"/>
      <charset val="204"/>
    </font>
    <font>
      <i/>
      <sz val="10"/>
      <name val="Calibri"/>
      <family val="2"/>
      <charset val="204"/>
    </font>
    <font>
      <i/>
      <sz val="12"/>
      <name val="Calibri"/>
      <family val="2"/>
      <charset val="204"/>
    </font>
    <font>
      <sz val="10"/>
      <name val="Calibri"/>
      <family val="2"/>
      <charset val="204"/>
    </font>
    <font>
      <sz val="12"/>
      <name val="Calibri"/>
      <family val="2"/>
      <charset val="204"/>
    </font>
    <font>
      <i/>
      <sz val="11"/>
      <name val="Calibri"/>
      <family val="2"/>
      <charset val="204"/>
    </font>
    <font>
      <b/>
      <sz val="12"/>
      <color theme="1"/>
      <name val="Arial"/>
      <family val="2"/>
      <charset val="204"/>
    </font>
    <font>
      <sz val="12"/>
      <color theme="1"/>
      <name val="Arial"/>
      <family val="2"/>
      <charset val="204"/>
    </font>
    <font>
      <b/>
      <sz val="11"/>
      <color theme="1"/>
      <name val="Calibri"/>
      <family val="2"/>
      <charset val="204"/>
      <scheme val="minor"/>
    </font>
    <font>
      <b/>
      <sz val="11"/>
      <name val="Calibri"/>
      <family val="2"/>
      <charset val="204"/>
    </font>
    <font>
      <vertAlign val="superscript"/>
      <sz val="12"/>
      <name val="Calibri"/>
      <family val="2"/>
      <charset val="204"/>
    </font>
    <font>
      <vertAlign val="superscript"/>
      <sz val="11"/>
      <name val="Calibri"/>
      <family val="2"/>
      <charset val="204"/>
    </font>
    <font>
      <i/>
      <sz val="14"/>
      <name val="Calibri"/>
      <family val="2"/>
      <charset val="204"/>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s>
  <cellStyleXfs count="1">
    <xf numFmtId="0" fontId="0" fillId="0" borderId="0"/>
  </cellStyleXfs>
  <cellXfs count="52">
    <xf numFmtId="0" fontId="0" fillId="0" borderId="0" xfId="0"/>
    <xf numFmtId="0" fontId="4" fillId="2" borderId="0" xfId="0" applyFont="1" applyFill="1"/>
    <xf numFmtId="0" fontId="4" fillId="0" borderId="1" xfId="0" applyFont="1" applyBorder="1"/>
    <xf numFmtId="0" fontId="4"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7" fillId="2" borderId="0" xfId="0" applyFont="1" applyFill="1"/>
    <xf numFmtId="0" fontId="6"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wrapText="1"/>
    </xf>
    <xf numFmtId="0" fontId="0" fillId="0" borderId="0" xfId="0" applyAlignment="1">
      <alignment horizontal="left" vertical="top"/>
    </xf>
    <xf numFmtId="0" fontId="3" fillId="2" borderId="10" xfId="0" applyFont="1" applyFill="1" applyBorder="1" applyAlignment="1">
      <alignment horizontal="left" vertical="center" wrapText="1"/>
    </xf>
    <xf numFmtId="0" fontId="5" fillId="2" borderId="0" xfId="0" applyFont="1" applyFill="1" applyAlignment="1">
      <alignment horizontal="left" wrapText="1"/>
    </xf>
    <xf numFmtId="0" fontId="4" fillId="2" borderId="0" xfId="0" applyFont="1" applyFill="1" applyAlignment="1">
      <alignment horizontal="left"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2" fillId="2" borderId="0" xfId="0" applyFont="1" applyFill="1"/>
    <xf numFmtId="164" fontId="1" fillId="4" borderId="3" xfId="0" applyNumberFormat="1" applyFont="1" applyFill="1" applyBorder="1" applyAlignment="1">
      <alignment horizontal="right" vertical="center" wrapText="1"/>
    </xf>
    <xf numFmtId="14" fontId="9" fillId="2" borderId="15" xfId="0" applyNumberFormat="1" applyFont="1" applyFill="1" applyBorder="1" applyAlignment="1"/>
    <xf numFmtId="14" fontId="9" fillId="2" borderId="15" xfId="0" applyNumberFormat="1" applyFont="1" applyFill="1" applyBorder="1" applyAlignment="1">
      <alignment horizontal="right"/>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left" vertical="center" wrapText="1"/>
    </xf>
    <xf numFmtId="165" fontId="1" fillId="4" borderId="3" xfId="0" applyNumberFormat="1" applyFont="1" applyFill="1" applyBorder="1" applyAlignment="1">
      <alignment horizontal="right" vertical="center" wrapText="1"/>
    </xf>
    <xf numFmtId="0" fontId="13" fillId="2" borderId="13" xfId="0" applyFont="1" applyFill="1" applyBorder="1" applyAlignment="1">
      <alignment horizontal="left" vertical="top" wrapText="1"/>
    </xf>
    <xf numFmtId="0" fontId="13" fillId="2" borderId="14" xfId="0" applyFont="1" applyFill="1" applyBorder="1" applyAlignment="1">
      <alignment horizontal="left" vertical="top" wrapText="1"/>
    </xf>
    <xf numFmtId="0" fontId="13" fillId="2" borderId="9" xfId="0" applyFont="1" applyFill="1" applyBorder="1" applyAlignment="1">
      <alignment horizontal="left" vertical="top" wrapText="1"/>
    </xf>
    <xf numFmtId="0" fontId="4" fillId="2" borderId="6"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3" borderId="0" xfId="0" applyFont="1" applyFill="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3" borderId="0" xfId="0" applyFont="1" applyFill="1" applyBorder="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left" vertical="top"/>
    </xf>
    <xf numFmtId="0" fontId="11" fillId="0" borderId="0" xfId="0" applyFont="1" applyAlignment="1">
      <alignment horizontal="left" vertical="top" wrapText="1"/>
    </xf>
    <xf numFmtId="165" fontId="8" fillId="3" borderId="3" xfId="0" applyNumberFormat="1" applyFont="1" applyFill="1" applyBorder="1" applyAlignment="1">
      <alignment horizontal="right" vertical="center" wrapText="1"/>
    </xf>
    <xf numFmtId="165" fontId="8" fillId="3" borderId="5" xfId="0" applyNumberFormat="1" applyFont="1" applyFill="1" applyBorder="1" applyAlignment="1">
      <alignment horizontal="right" vertical="center" wrapText="1"/>
    </xf>
    <xf numFmtId="165" fontId="1" fillId="3" borderId="3" xfId="0" applyNumberFormat="1" applyFont="1" applyFill="1" applyBorder="1" applyAlignment="1">
      <alignment horizontal="right" vertical="center" wrapText="1"/>
    </xf>
    <xf numFmtId="165" fontId="1" fillId="3" borderId="5" xfId="0" applyNumberFormat="1" applyFont="1" applyFill="1" applyBorder="1" applyAlignment="1">
      <alignment horizontal="right" vertical="center" wrapText="1"/>
    </xf>
    <xf numFmtId="165" fontId="8" fillId="3" borderId="11" xfId="0" applyNumberFormat="1" applyFont="1" applyFill="1" applyBorder="1" applyAlignment="1">
      <alignment horizontal="right" vertical="center" wrapText="1"/>
    </xf>
    <xf numFmtId="165" fontId="8" fillId="3" borderId="8" xfId="0" applyNumberFormat="1" applyFont="1" applyFill="1" applyBorder="1" applyAlignment="1">
      <alignment horizontal="right" vertical="center" wrapText="1"/>
    </xf>
    <xf numFmtId="165" fontId="8" fillId="3" borderId="10" xfId="0" applyNumberFormat="1" applyFont="1" applyFill="1" applyBorder="1" applyAlignment="1">
      <alignment horizontal="right" vertical="center" wrapText="1"/>
    </xf>
  </cellXfs>
  <cellStyles count="1">
    <cellStyle name="Обычный" xfId="0" builtinId="0"/>
  </cellStyles>
  <dxfs count="0"/>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abSelected="1" zoomScale="80" zoomScaleNormal="80" zoomScaleSheetLayoutView="100" workbookViewId="0">
      <selection activeCell="N23" sqref="N23"/>
    </sheetView>
  </sheetViews>
  <sheetFormatPr defaultColWidth="11.42578125" defaultRowHeight="15" x14ac:dyDescent="0.25"/>
  <cols>
    <col min="1" max="1" width="5.7109375" style="1" customWidth="1"/>
    <col min="2" max="2" width="92.28515625" style="17" customWidth="1"/>
    <col min="3" max="3" width="12.28515625" style="1" customWidth="1"/>
    <col min="4" max="12" width="15.7109375" style="1" customWidth="1"/>
    <col min="13" max="16384" width="11.42578125" style="1"/>
  </cols>
  <sheetData>
    <row r="1" spans="1:12" ht="36" customHeight="1" x14ac:dyDescent="0.25">
      <c r="B1" s="34" t="s">
        <v>37</v>
      </c>
      <c r="C1" s="34"/>
      <c r="D1" s="34"/>
      <c r="E1" s="34"/>
      <c r="F1" s="34"/>
      <c r="G1" s="34"/>
      <c r="H1" s="34"/>
      <c r="I1" s="34"/>
      <c r="J1" s="34"/>
      <c r="K1" s="34"/>
      <c r="L1" s="34"/>
    </row>
    <row r="2" spans="1:12" ht="15.75" thickBot="1" x14ac:dyDescent="0.3">
      <c r="B2" s="16"/>
      <c r="G2" s="22"/>
      <c r="H2" s="22"/>
      <c r="I2" s="22"/>
      <c r="J2" s="22"/>
      <c r="K2" s="22"/>
      <c r="L2" s="23" t="s">
        <v>17</v>
      </c>
    </row>
    <row r="3" spans="1:12" ht="22.5" customHeight="1" thickBot="1" x14ac:dyDescent="0.3">
      <c r="A3" s="2"/>
      <c r="B3" s="9"/>
      <c r="C3" s="10" t="s">
        <v>1</v>
      </c>
      <c r="D3" s="25" t="s">
        <v>28</v>
      </c>
      <c r="E3" s="25" t="s">
        <v>25</v>
      </c>
      <c r="F3" s="25" t="s">
        <v>26</v>
      </c>
      <c r="G3" s="11">
        <v>2018</v>
      </c>
      <c r="H3" s="11">
        <v>2019</v>
      </c>
      <c r="I3" s="11">
        <v>2020</v>
      </c>
      <c r="J3" s="11">
        <v>2021</v>
      </c>
      <c r="K3" s="25">
        <v>2022</v>
      </c>
      <c r="L3" s="25">
        <v>2023</v>
      </c>
    </row>
    <row r="4" spans="1:12" ht="20.25" customHeight="1" thickBot="1" x14ac:dyDescent="0.3">
      <c r="A4" s="2"/>
      <c r="B4" s="35" t="s">
        <v>27</v>
      </c>
      <c r="C4" s="36"/>
      <c r="D4" s="36"/>
      <c r="E4" s="36"/>
      <c r="F4" s="36"/>
      <c r="G4" s="36"/>
      <c r="H4" s="36"/>
      <c r="I4" s="36"/>
      <c r="J4" s="36"/>
      <c r="K4" s="36"/>
      <c r="L4" s="37"/>
    </row>
    <row r="5" spans="1:12" ht="19.5" customHeight="1" thickBot="1" x14ac:dyDescent="0.3">
      <c r="A5" s="3">
        <v>1</v>
      </c>
      <c r="B5" s="18" t="s">
        <v>13</v>
      </c>
      <c r="C5" s="24" t="s">
        <v>18</v>
      </c>
      <c r="D5" s="45">
        <v>2222.605</v>
      </c>
      <c r="E5" s="45">
        <v>303.02760000000001</v>
      </c>
      <c r="F5" s="46">
        <v>276.74680000000001</v>
      </c>
      <c r="G5" s="46">
        <v>173.90299999999999</v>
      </c>
      <c r="H5" s="46">
        <v>223.22319999999999</v>
      </c>
      <c r="I5" s="46">
        <v>219.52549999999999</v>
      </c>
      <c r="J5" s="46">
        <v>294.96469999999999</v>
      </c>
      <c r="K5" s="46">
        <v>212.07509999999999</v>
      </c>
      <c r="L5" s="46">
        <v>252.76320000000001</v>
      </c>
    </row>
    <row r="6" spans="1:12" ht="19.5" customHeight="1" thickBot="1" x14ac:dyDescent="0.3">
      <c r="A6" s="3">
        <v>2</v>
      </c>
      <c r="B6" s="18" t="s">
        <v>7</v>
      </c>
      <c r="C6" s="24" t="s">
        <v>18</v>
      </c>
      <c r="D6" s="45">
        <v>4453.1806999999999</v>
      </c>
      <c r="E6" s="45">
        <v>469.178</v>
      </c>
      <c r="F6" s="46">
        <v>509.62580000000003</v>
      </c>
      <c r="G6" s="46">
        <v>375.34989999999999</v>
      </c>
      <c r="H6" s="46">
        <v>389.53710000000001</v>
      </c>
      <c r="I6" s="46">
        <v>423.6309</v>
      </c>
      <c r="J6" s="46">
        <v>438.72590000000002</v>
      </c>
      <c r="K6" s="46">
        <v>544.32299999999998</v>
      </c>
      <c r="L6" s="46">
        <v>620.67719999999997</v>
      </c>
    </row>
    <row r="7" spans="1:12" ht="19.5" customHeight="1" thickBot="1" x14ac:dyDescent="0.3">
      <c r="A7" s="3">
        <v>3</v>
      </c>
      <c r="B7" s="18" t="s">
        <v>8</v>
      </c>
      <c r="C7" s="24" t="s">
        <v>18</v>
      </c>
      <c r="D7" s="45">
        <v>1284.3022000000001</v>
      </c>
      <c r="E7" s="45">
        <v>151.4898</v>
      </c>
      <c r="F7" s="46">
        <v>164.96729999999999</v>
      </c>
      <c r="G7" s="46">
        <v>185.6114</v>
      </c>
      <c r="H7" s="46">
        <v>232.25229999999999</v>
      </c>
      <c r="I7" s="46">
        <v>255.02080000000001</v>
      </c>
      <c r="J7" s="46">
        <v>275.34820000000002</v>
      </c>
      <c r="K7" s="46">
        <v>341.608</v>
      </c>
      <c r="L7" s="46">
        <v>378.58850000000001</v>
      </c>
    </row>
    <row r="8" spans="1:12" ht="19.5" customHeight="1" thickBot="1" x14ac:dyDescent="0.3">
      <c r="A8" s="3">
        <v>4</v>
      </c>
      <c r="B8" s="18" t="s">
        <v>14</v>
      </c>
      <c r="C8" s="24" t="s">
        <v>18</v>
      </c>
      <c r="D8" s="45">
        <v>428.4606</v>
      </c>
      <c r="E8" s="45">
        <v>36.967199999999998</v>
      </c>
      <c r="F8" s="46">
        <v>30.4254</v>
      </c>
      <c r="G8" s="46">
        <v>32.057600000000001</v>
      </c>
      <c r="H8" s="46">
        <v>17.1812</v>
      </c>
      <c r="I8" s="46">
        <v>53.9283</v>
      </c>
      <c r="J8" s="46">
        <v>45.359200000000001</v>
      </c>
      <c r="K8" s="46">
        <v>9.6628000000000007</v>
      </c>
      <c r="L8" s="46">
        <v>13.2613</v>
      </c>
    </row>
    <row r="9" spans="1:12" ht="19.5" customHeight="1" thickBot="1" x14ac:dyDescent="0.3">
      <c r="A9" s="3">
        <v>5</v>
      </c>
      <c r="B9" s="18" t="s">
        <v>9</v>
      </c>
      <c r="C9" s="24" t="s">
        <v>18</v>
      </c>
      <c r="D9" s="47" t="s">
        <v>20</v>
      </c>
      <c r="E9" s="47" t="s">
        <v>20</v>
      </c>
      <c r="F9" s="48" t="s">
        <v>20</v>
      </c>
      <c r="G9" s="46">
        <v>0.46289999999999998</v>
      </c>
      <c r="H9" s="46">
        <v>0.33050000000000002</v>
      </c>
      <c r="I9" s="46">
        <v>0.52390000000000003</v>
      </c>
      <c r="J9" s="46">
        <v>0.32029999999999997</v>
      </c>
      <c r="K9" s="46">
        <v>4.53E-2</v>
      </c>
      <c r="L9" s="46">
        <v>5.0599999999999999E-2</v>
      </c>
    </row>
    <row r="10" spans="1:12" ht="19.5" customHeight="1" thickBot="1" x14ac:dyDescent="0.3">
      <c r="A10" s="3">
        <v>6</v>
      </c>
      <c r="B10" s="18" t="s">
        <v>10</v>
      </c>
      <c r="C10" s="24" t="s">
        <v>18</v>
      </c>
      <c r="D10" s="45">
        <v>136.9486</v>
      </c>
      <c r="E10" s="45">
        <v>12.310447999999999</v>
      </c>
      <c r="F10" s="46">
        <v>17.452411999999999</v>
      </c>
      <c r="G10" s="46">
        <v>16.667945</v>
      </c>
      <c r="H10" s="46">
        <v>17.933430000000001</v>
      </c>
      <c r="I10" s="46">
        <v>22.444611999999999</v>
      </c>
      <c r="J10" s="46">
        <v>26.320499999999999</v>
      </c>
      <c r="K10" s="46">
        <v>29.572099999999999</v>
      </c>
      <c r="L10" s="46">
        <v>28.619599999999998</v>
      </c>
    </row>
    <row r="11" spans="1:12" ht="19.5" customHeight="1" thickBot="1" x14ac:dyDescent="0.3">
      <c r="A11" s="3">
        <v>7</v>
      </c>
      <c r="B11" s="18" t="s">
        <v>11</v>
      </c>
      <c r="C11" s="24" t="s">
        <v>18</v>
      </c>
      <c r="D11" s="47" t="s">
        <v>20</v>
      </c>
      <c r="E11" s="47" t="s">
        <v>20</v>
      </c>
      <c r="F11" s="48" t="s">
        <v>20</v>
      </c>
      <c r="G11" s="46">
        <v>0.62709999999999999</v>
      </c>
      <c r="H11" s="46">
        <v>0.62329999999999997</v>
      </c>
      <c r="I11" s="46">
        <v>0.59179999999999999</v>
      </c>
      <c r="J11" s="46">
        <v>0.80149999999999999</v>
      </c>
      <c r="K11" s="46">
        <v>5.8949999999999996</v>
      </c>
      <c r="L11" s="46">
        <v>12.6031</v>
      </c>
    </row>
    <row r="12" spans="1:12" ht="19.5" customHeight="1" thickBot="1" x14ac:dyDescent="0.3">
      <c r="A12" s="3">
        <v>8</v>
      </c>
      <c r="B12" s="18" t="s">
        <v>15</v>
      </c>
      <c r="C12" s="24" t="s">
        <v>18</v>
      </c>
      <c r="D12" s="45">
        <v>4.2702</v>
      </c>
      <c r="E12" s="45">
        <v>0.38240224</v>
      </c>
      <c r="F12" s="46">
        <v>0.92550515</v>
      </c>
      <c r="G12" s="46">
        <v>0.90349033000000001</v>
      </c>
      <c r="H12" s="46">
        <v>1.48885818</v>
      </c>
      <c r="I12" s="46">
        <v>1.51066886</v>
      </c>
      <c r="J12" s="46">
        <v>1.5469999999999999</v>
      </c>
      <c r="K12" s="46">
        <v>2.1686000000000001</v>
      </c>
      <c r="L12" s="46">
        <v>2.5323000000000002</v>
      </c>
    </row>
    <row r="13" spans="1:12" ht="19.5" customHeight="1" thickBot="1" x14ac:dyDescent="0.3">
      <c r="A13" s="3">
        <v>9</v>
      </c>
      <c r="B13" s="19" t="s">
        <v>12</v>
      </c>
      <c r="C13" s="24" t="s">
        <v>18</v>
      </c>
      <c r="D13" s="45">
        <v>347.28840000000002</v>
      </c>
      <c r="E13" s="49">
        <v>38.888104830000003</v>
      </c>
      <c r="F13" s="49">
        <v>47.20078668</v>
      </c>
      <c r="G13" s="50">
        <v>34.814997069999997</v>
      </c>
      <c r="H13" s="50">
        <v>37.458035049999999</v>
      </c>
      <c r="I13" s="50">
        <v>41.34099741</v>
      </c>
      <c r="J13" s="50">
        <v>46.313400000000001</v>
      </c>
      <c r="K13" s="51">
        <v>51.799399999999999</v>
      </c>
      <c r="L13" s="51">
        <v>60.8964</v>
      </c>
    </row>
    <row r="14" spans="1:12" ht="20.25" customHeight="1" thickBot="1" x14ac:dyDescent="0.3">
      <c r="A14" s="3"/>
      <c r="B14" s="35" t="s">
        <v>24</v>
      </c>
      <c r="C14" s="36"/>
      <c r="D14" s="36"/>
      <c r="E14" s="36"/>
      <c r="F14" s="36"/>
      <c r="G14" s="36"/>
      <c r="H14" s="36"/>
      <c r="I14" s="36"/>
      <c r="J14" s="36"/>
      <c r="K14" s="36"/>
      <c r="L14" s="37"/>
    </row>
    <row r="15" spans="1:12" ht="25.5" customHeight="1" thickBot="1" x14ac:dyDescent="0.3">
      <c r="A15" s="3">
        <v>10</v>
      </c>
      <c r="B15" s="15" t="s">
        <v>19</v>
      </c>
      <c r="C15" s="24" t="s">
        <v>18</v>
      </c>
      <c r="D15" s="27">
        <f>SUM(D5:D13)</f>
        <v>8877.0557000000008</v>
      </c>
      <c r="E15" s="27">
        <f t="shared" ref="E15:L15" si="0">SUM(E5:E13)</f>
        <v>1012.2435550700001</v>
      </c>
      <c r="F15" s="27">
        <f t="shared" si="0"/>
        <v>1047.34400383</v>
      </c>
      <c r="G15" s="27">
        <f t="shared" si="0"/>
        <v>820.39833239999996</v>
      </c>
      <c r="H15" s="27">
        <f t="shared" si="0"/>
        <v>920.02792323000006</v>
      </c>
      <c r="I15" s="27">
        <f t="shared" si="0"/>
        <v>1018.5174782700001</v>
      </c>
      <c r="J15" s="27">
        <f t="shared" si="0"/>
        <v>1129.7007000000003</v>
      </c>
      <c r="K15" s="27">
        <f t="shared" si="0"/>
        <v>1197.1493000000003</v>
      </c>
      <c r="L15" s="27">
        <f t="shared" si="0"/>
        <v>1369.9922000000001</v>
      </c>
    </row>
    <row r="16" spans="1:12" ht="20.25" customHeight="1" thickBot="1" x14ac:dyDescent="0.3">
      <c r="A16" s="3"/>
      <c r="B16" s="38" t="s">
        <v>23</v>
      </c>
      <c r="C16" s="39"/>
      <c r="D16" s="39"/>
      <c r="E16" s="39"/>
      <c r="F16" s="39"/>
      <c r="G16" s="39"/>
      <c r="H16" s="39"/>
      <c r="I16" s="39"/>
      <c r="J16" s="39"/>
      <c r="K16" s="39"/>
      <c r="L16" s="40"/>
    </row>
    <row r="17" spans="1:12" ht="20.25" customHeight="1" thickBot="1" x14ac:dyDescent="0.3">
      <c r="A17" s="3">
        <v>11</v>
      </c>
      <c r="B17" s="18" t="s">
        <v>13</v>
      </c>
      <c r="C17" s="24" t="s">
        <v>0</v>
      </c>
      <c r="D17" s="27">
        <f t="shared" ref="D17:L20" si="1">D5/D$15*100</f>
        <v>25.037637197657777</v>
      </c>
      <c r="E17" s="27">
        <f t="shared" si="1"/>
        <v>29.936234069580674</v>
      </c>
      <c r="F17" s="27">
        <f t="shared" si="1"/>
        <v>26.423677319770118</v>
      </c>
      <c r="G17" s="27">
        <f t="shared" si="1"/>
        <v>21.197385846855969</v>
      </c>
      <c r="H17" s="27">
        <f t="shared" si="1"/>
        <v>24.262654900333484</v>
      </c>
      <c r="I17" s="27">
        <f t="shared" si="1"/>
        <v>21.553434740548035</v>
      </c>
      <c r="J17" s="27">
        <f t="shared" si="1"/>
        <v>26.109986476949153</v>
      </c>
      <c r="K17" s="27">
        <f t="shared" si="1"/>
        <v>17.715008478892312</v>
      </c>
      <c r="L17" s="27">
        <f t="shared" si="1"/>
        <v>18.449973656784323</v>
      </c>
    </row>
    <row r="18" spans="1:12" ht="20.25" customHeight="1" thickBot="1" x14ac:dyDescent="0.3">
      <c r="A18" s="3">
        <v>12</v>
      </c>
      <c r="B18" s="18" t="s">
        <v>7</v>
      </c>
      <c r="C18" s="24" t="s">
        <v>0</v>
      </c>
      <c r="D18" s="27">
        <f t="shared" ref="D18" si="2">D6/D$15*100</f>
        <v>50.16506430166929</v>
      </c>
      <c r="E18" s="27">
        <f t="shared" si="1"/>
        <v>46.350307458125009</v>
      </c>
      <c r="F18" s="27">
        <f t="shared" si="1"/>
        <v>48.658874079229477</v>
      </c>
      <c r="G18" s="27">
        <f t="shared" si="1"/>
        <v>45.752152969637123</v>
      </c>
      <c r="H18" s="27">
        <f t="shared" si="1"/>
        <v>42.339704063810103</v>
      </c>
      <c r="I18" s="27">
        <f t="shared" si="1"/>
        <v>41.592894480275099</v>
      </c>
      <c r="J18" s="27">
        <f t="shared" si="1"/>
        <v>38.835587160386808</v>
      </c>
      <c r="K18" s="27">
        <f t="shared" si="1"/>
        <v>45.468263649320924</v>
      </c>
      <c r="L18" s="27">
        <f t="shared" si="1"/>
        <v>45.305163051293277</v>
      </c>
    </row>
    <row r="19" spans="1:12" ht="20.25" customHeight="1" thickBot="1" x14ac:dyDescent="0.3">
      <c r="A19" s="3">
        <v>13</v>
      </c>
      <c r="B19" s="18" t="s">
        <v>8</v>
      </c>
      <c r="C19" s="24" t="s">
        <v>0</v>
      </c>
      <c r="D19" s="27">
        <f t="shared" ref="D19" si="3">D7/D$15*100</f>
        <v>14.467659586725359</v>
      </c>
      <c r="E19" s="27">
        <f t="shared" si="1"/>
        <v>14.965746063902968</v>
      </c>
      <c r="F19" s="27">
        <f t="shared" si="1"/>
        <v>15.751013935892711</v>
      </c>
      <c r="G19" s="27">
        <f t="shared" si="1"/>
        <v>22.62454623195185</v>
      </c>
      <c r="H19" s="27">
        <f t="shared" si="1"/>
        <v>25.244049026753146</v>
      </c>
      <c r="I19" s="27">
        <f t="shared" si="1"/>
        <v>25.038431390805865</v>
      </c>
      <c r="J19" s="27">
        <f t="shared" si="1"/>
        <v>24.373553101277174</v>
      </c>
      <c r="K19" s="27">
        <f t="shared" si="1"/>
        <v>28.53512089093649</v>
      </c>
      <c r="L19" s="27">
        <f t="shared" si="1"/>
        <v>27.634354414572577</v>
      </c>
    </row>
    <row r="20" spans="1:12" ht="20.25" customHeight="1" thickBot="1" x14ac:dyDescent="0.3">
      <c r="A20" s="3">
        <v>14</v>
      </c>
      <c r="B20" s="18" t="s">
        <v>14</v>
      </c>
      <c r="C20" s="24" t="s">
        <v>0</v>
      </c>
      <c r="D20" s="27">
        <f t="shared" ref="D20" si="4">D8/D$15*100</f>
        <v>4.8266070922592048</v>
      </c>
      <c r="E20" s="27">
        <f t="shared" si="1"/>
        <v>3.6520064578177127</v>
      </c>
      <c r="F20" s="27">
        <f t="shared" si="1"/>
        <v>2.9050054126188045</v>
      </c>
      <c r="G20" s="27">
        <f t="shared" si="1"/>
        <v>3.9075652319061205</v>
      </c>
      <c r="H20" s="27">
        <f t="shared" si="1"/>
        <v>1.8674650590691722</v>
      </c>
      <c r="I20" s="27">
        <f t="shared" si="1"/>
        <v>5.2947839532022325</v>
      </c>
      <c r="J20" s="27">
        <f t="shared" si="1"/>
        <v>4.0151519778645781</v>
      </c>
      <c r="K20" s="27">
        <f t="shared" si="1"/>
        <v>0.8071507872911089</v>
      </c>
      <c r="L20" s="27">
        <f t="shared" si="1"/>
        <v>0.96798361333736049</v>
      </c>
    </row>
    <row r="21" spans="1:12" ht="20.25" customHeight="1" thickBot="1" x14ac:dyDescent="0.3">
      <c r="A21" s="3">
        <v>15</v>
      </c>
      <c r="B21" s="18" t="s">
        <v>9</v>
      </c>
      <c r="C21" s="24" t="s">
        <v>0</v>
      </c>
      <c r="D21" s="27" t="s">
        <v>20</v>
      </c>
      <c r="E21" s="27" t="s">
        <v>20</v>
      </c>
      <c r="F21" s="27" t="s">
        <v>20</v>
      </c>
      <c r="G21" s="27">
        <f t="shared" ref="G21:L25" si="5">G9/G$15*100</f>
        <v>5.6423810448983792E-2</v>
      </c>
      <c r="H21" s="27">
        <f t="shared" si="5"/>
        <v>3.592282273778092E-2</v>
      </c>
      <c r="I21" s="27">
        <f t="shared" si="5"/>
        <v>5.1437507080376157E-2</v>
      </c>
      <c r="J21" s="27">
        <f t="shared" si="5"/>
        <v>2.8352642429981666E-2</v>
      </c>
      <c r="K21" s="27">
        <f t="shared" si="5"/>
        <v>3.7839891816334012E-3</v>
      </c>
      <c r="L21" s="27">
        <f t="shared" si="5"/>
        <v>3.6934516853453616E-3</v>
      </c>
    </row>
    <row r="22" spans="1:12" ht="20.25" customHeight="1" thickBot="1" x14ac:dyDescent="0.3">
      <c r="A22" s="3">
        <v>16</v>
      </c>
      <c r="B22" s="18" t="s">
        <v>10</v>
      </c>
      <c r="C22" s="24" t="s">
        <v>0</v>
      </c>
      <c r="D22" s="27">
        <f t="shared" ref="D22" si="6">D10/D$15*100</f>
        <v>1.542725478223596</v>
      </c>
      <c r="E22" s="27">
        <f>E10/E$15*100</f>
        <v>1.2161547424373267</v>
      </c>
      <c r="F22" s="27">
        <f>F10/F$15*100</f>
        <v>1.6663495409510927</v>
      </c>
      <c r="G22" s="27">
        <f t="shared" si="5"/>
        <v>2.0316892833313616</v>
      </c>
      <c r="H22" s="27">
        <f t="shared" si="5"/>
        <v>1.9492267079286005</v>
      </c>
      <c r="I22" s="27">
        <f t="shared" si="5"/>
        <v>2.2036550652153002</v>
      </c>
      <c r="J22" s="27">
        <f t="shared" si="5"/>
        <v>2.3298648925330392</v>
      </c>
      <c r="K22" s="27">
        <f t="shared" si="5"/>
        <v>2.4702098560304879</v>
      </c>
      <c r="L22" s="27">
        <f t="shared" si="5"/>
        <v>2.0890337915792512</v>
      </c>
    </row>
    <row r="23" spans="1:12" ht="20.25" customHeight="1" thickBot="1" x14ac:dyDescent="0.3">
      <c r="A23" s="3">
        <v>17</v>
      </c>
      <c r="B23" s="18" t="s">
        <v>11</v>
      </c>
      <c r="C23" s="24" t="s">
        <v>0</v>
      </c>
      <c r="D23" s="27" t="s">
        <v>20</v>
      </c>
      <c r="E23" s="27" t="s">
        <v>20</v>
      </c>
      <c r="F23" s="27" t="s">
        <v>20</v>
      </c>
      <c r="G23" s="27">
        <f t="shared" si="5"/>
        <v>7.6438478143352209E-2</v>
      </c>
      <c r="H23" s="27">
        <f t="shared" si="5"/>
        <v>6.7747943759330839E-2</v>
      </c>
      <c r="I23" s="27">
        <f t="shared" si="5"/>
        <v>5.8104059343704162E-2</v>
      </c>
      <c r="J23" s="27">
        <f t="shared" si="5"/>
        <v>7.0947995340712791E-2</v>
      </c>
      <c r="K23" s="27">
        <f t="shared" si="5"/>
        <v>0.49241978423242599</v>
      </c>
      <c r="L23" s="27">
        <f t="shared" si="5"/>
        <v>0.91993954418134638</v>
      </c>
    </row>
    <row r="24" spans="1:12" ht="20.25" customHeight="1" thickBot="1" x14ac:dyDescent="0.3">
      <c r="A24" s="3">
        <v>18</v>
      </c>
      <c r="B24" s="18" t="s">
        <v>15</v>
      </c>
      <c r="C24" s="24" t="s">
        <v>0</v>
      </c>
      <c r="D24" s="27">
        <f t="shared" ref="D24" si="7">D12/D$15*100</f>
        <v>4.8103787385270089E-2</v>
      </c>
      <c r="E24" s="27">
        <f>E12/E$15*100</f>
        <v>3.7777690762729098E-2</v>
      </c>
      <c r="F24" s="27">
        <f>F12/F$15*100</f>
        <v>8.8366873406975049E-2</v>
      </c>
      <c r="G24" s="27">
        <f t="shared" si="5"/>
        <v>0.11012825042646321</v>
      </c>
      <c r="H24" s="27">
        <f t="shared" si="5"/>
        <v>0.1618274991886085</v>
      </c>
      <c r="I24" s="27">
        <f t="shared" si="5"/>
        <v>0.1483203668302229</v>
      </c>
      <c r="J24" s="27">
        <f t="shared" si="5"/>
        <v>0.1369389255047819</v>
      </c>
      <c r="K24" s="27">
        <f t="shared" si="5"/>
        <v>0.18114699645232218</v>
      </c>
      <c r="L24" s="27">
        <f t="shared" si="5"/>
        <v>0.18484046843478377</v>
      </c>
    </row>
    <row r="25" spans="1:12" ht="20.25" customHeight="1" thickBot="1" x14ac:dyDescent="0.3">
      <c r="A25" s="3">
        <v>19</v>
      </c>
      <c r="B25" s="19" t="s">
        <v>12</v>
      </c>
      <c r="C25" s="24" t="s">
        <v>0</v>
      </c>
      <c r="D25" s="27">
        <f t="shared" ref="D25" si="8">D13/D$15*100</f>
        <v>3.9122025560794893</v>
      </c>
      <c r="E25" s="27">
        <f>E13/E$15*100</f>
        <v>3.8417735173735692</v>
      </c>
      <c r="F25" s="27">
        <f>F13/F$15*100</f>
        <v>4.5067128381308237</v>
      </c>
      <c r="G25" s="27">
        <f t="shared" si="5"/>
        <v>4.2436698972987816</v>
      </c>
      <c r="H25" s="27">
        <f t="shared" si="5"/>
        <v>4.0714019764197715</v>
      </c>
      <c r="I25" s="27">
        <f t="shared" si="5"/>
        <v>4.0589384366991554</v>
      </c>
      <c r="J25" s="27">
        <f t="shared" si="5"/>
        <v>4.0996168277137466</v>
      </c>
      <c r="K25" s="27">
        <f t="shared" si="5"/>
        <v>4.3268955676622776</v>
      </c>
      <c r="L25" s="27">
        <f t="shared" si="5"/>
        <v>4.4450180081317248</v>
      </c>
    </row>
    <row r="26" spans="1:12" ht="20.25" customHeight="1" thickBot="1" x14ac:dyDescent="0.3">
      <c r="A26" s="3"/>
      <c r="B26" s="35" t="s">
        <v>21</v>
      </c>
      <c r="C26" s="36"/>
      <c r="D26" s="36"/>
      <c r="E26" s="36"/>
      <c r="F26" s="36"/>
      <c r="G26" s="36"/>
      <c r="H26" s="36"/>
      <c r="I26" s="36"/>
      <c r="J26" s="36"/>
      <c r="K26" s="36"/>
      <c r="L26" s="37"/>
    </row>
    <row r="27" spans="1:12" ht="18.75" thickBot="1" x14ac:dyDescent="0.3">
      <c r="A27" s="3">
        <v>20</v>
      </c>
      <c r="B27" s="26" t="s">
        <v>29</v>
      </c>
      <c r="C27" s="24" t="s">
        <v>18</v>
      </c>
      <c r="D27" s="46">
        <v>899098.12399999995</v>
      </c>
      <c r="E27" s="46">
        <v>94949</v>
      </c>
      <c r="F27" s="45">
        <v>105748.20699999999</v>
      </c>
      <c r="G27" s="45">
        <v>122319.739</v>
      </c>
      <c r="H27" s="45">
        <v>134732.11900000001</v>
      </c>
      <c r="I27" s="45">
        <v>149720.788</v>
      </c>
      <c r="J27" s="45">
        <v>176879.04699999999</v>
      </c>
      <c r="K27" s="47">
        <v>193740.954</v>
      </c>
      <c r="L27" s="47">
        <v>216100.31299999999</v>
      </c>
    </row>
    <row r="28" spans="1:12" ht="24" customHeight="1" thickBot="1" x14ac:dyDescent="0.3">
      <c r="A28" s="3">
        <v>21</v>
      </c>
      <c r="B28" s="8" t="s">
        <v>31</v>
      </c>
      <c r="C28" s="4" t="s">
        <v>0</v>
      </c>
      <c r="D28" s="21">
        <f>D15/D27*100</f>
        <v>0.98732890916364557</v>
      </c>
      <c r="E28" s="21">
        <f>E15/E27*100</f>
        <v>1.0660918546482849</v>
      </c>
      <c r="F28" s="21">
        <f t="shared" ref="F28:L28" si="9">F15/F27*100</f>
        <v>0.99041301365043488</v>
      </c>
      <c r="G28" s="21">
        <f t="shared" si="9"/>
        <v>0.67069987158818245</v>
      </c>
      <c r="H28" s="21">
        <f t="shared" si="9"/>
        <v>0.6828571613499228</v>
      </c>
      <c r="I28" s="21">
        <f t="shared" si="9"/>
        <v>0.68027793059037334</v>
      </c>
      <c r="J28" s="21">
        <f t="shared" si="9"/>
        <v>0.63868542891911917</v>
      </c>
      <c r="K28" s="21">
        <f t="shared" si="9"/>
        <v>0.61791235940750056</v>
      </c>
      <c r="L28" s="21">
        <f t="shared" si="9"/>
        <v>0.6339612289224219</v>
      </c>
    </row>
    <row r="29" spans="1:12" ht="16.5" thickBot="1" x14ac:dyDescent="0.3">
      <c r="A29" s="5"/>
      <c r="B29" s="6"/>
      <c r="C29" s="7"/>
      <c r="D29" s="7"/>
    </row>
    <row r="30" spans="1:12" ht="33" customHeight="1" x14ac:dyDescent="0.25">
      <c r="B30" s="28" t="s">
        <v>32</v>
      </c>
      <c r="C30" s="29"/>
      <c r="D30" s="29"/>
      <c r="E30" s="29"/>
      <c r="F30" s="29"/>
      <c r="G30" s="29"/>
      <c r="H30" s="29"/>
      <c r="I30" s="29"/>
      <c r="J30" s="29"/>
      <c r="K30" s="29"/>
      <c r="L30" s="30"/>
    </row>
    <row r="31" spans="1:12" ht="37.5" customHeight="1" thickBot="1" x14ac:dyDescent="0.3">
      <c r="B31" s="31" t="s">
        <v>30</v>
      </c>
      <c r="C31" s="32"/>
      <c r="D31" s="32"/>
      <c r="E31" s="32"/>
      <c r="F31" s="32"/>
      <c r="G31" s="32"/>
      <c r="H31" s="32"/>
      <c r="I31" s="32"/>
      <c r="J31" s="32"/>
      <c r="K31" s="32"/>
      <c r="L31" s="33"/>
    </row>
    <row r="32" spans="1:12" ht="27.75" customHeight="1" x14ac:dyDescent="0.25">
      <c r="B32" s="20"/>
    </row>
  </sheetData>
  <customSheetViews>
    <customSheetView guid="{8925193B-C853-4D01-B936-2E82B771FA45}">
      <selection sqref="A1:P1"/>
      <pageMargins left="0.70866141732283472" right="0.70866141732283472" top="0.78740157480314965" bottom="0.78740157480314965" header="0.31496062992125984" footer="0.31496062992125984"/>
      <pageSetup paperSize="9" scale="60" orientation="landscape"/>
    </customSheetView>
  </customSheetViews>
  <mergeCells count="7">
    <mergeCell ref="B30:L30"/>
    <mergeCell ref="B31:L31"/>
    <mergeCell ref="B1:L1"/>
    <mergeCell ref="B4:L4"/>
    <mergeCell ref="B14:L14"/>
    <mergeCell ref="B16:L16"/>
    <mergeCell ref="B26:L26"/>
  </mergeCells>
  <pageMargins left="0.19685039370078741" right="0.15748031496062992" top="0.78740157480314965" bottom="0.78740157480314965" header="0.31496062992125984" footer="0.31496062992125984"/>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zoomScaleSheetLayoutView="100" workbookViewId="0">
      <selection activeCell="A5" sqref="A5:H5"/>
    </sheetView>
  </sheetViews>
  <sheetFormatPr defaultRowHeight="15" x14ac:dyDescent="0.25"/>
  <cols>
    <col min="1" max="1" width="16.28515625" customWidth="1"/>
    <col min="8" max="8" width="10.5703125" customWidth="1"/>
  </cols>
  <sheetData>
    <row r="1" spans="1:10" ht="15.75" x14ac:dyDescent="0.25">
      <c r="A1" s="41" t="s">
        <v>2</v>
      </c>
      <c r="B1" s="41"/>
      <c r="C1" s="41"/>
      <c r="D1" s="41"/>
      <c r="E1" s="41"/>
      <c r="F1" s="41"/>
      <c r="G1" s="41"/>
      <c r="H1" s="41"/>
    </row>
    <row r="2" spans="1:10" ht="29.25" customHeight="1" x14ac:dyDescent="0.25">
      <c r="A2" s="42" t="s">
        <v>16</v>
      </c>
      <c r="B2" s="42"/>
      <c r="C2" s="42"/>
      <c r="D2" s="42"/>
      <c r="E2" s="42"/>
      <c r="F2" s="42"/>
      <c r="G2" s="42"/>
      <c r="H2" s="42"/>
      <c r="I2" s="12"/>
      <c r="J2" s="12"/>
    </row>
    <row r="3" spans="1:10" ht="25.5" customHeight="1" x14ac:dyDescent="0.25">
      <c r="A3" s="43" t="s">
        <v>36</v>
      </c>
      <c r="B3" s="43"/>
      <c r="C3" s="43"/>
      <c r="D3" s="43"/>
      <c r="E3" s="43"/>
      <c r="F3" s="43"/>
      <c r="G3" s="43"/>
      <c r="H3" s="43"/>
    </row>
    <row r="4" spans="1:10" ht="15.75" x14ac:dyDescent="0.25">
      <c r="A4" s="41" t="s">
        <v>3</v>
      </c>
      <c r="B4" s="41"/>
      <c r="C4" s="41"/>
      <c r="D4" s="41"/>
      <c r="E4" s="41"/>
      <c r="F4" s="41"/>
      <c r="G4" s="41"/>
      <c r="H4" s="41"/>
    </row>
    <row r="5" spans="1:10" ht="52.5" customHeight="1" x14ac:dyDescent="0.25">
      <c r="A5" s="44" t="s">
        <v>22</v>
      </c>
      <c r="B5" s="44"/>
      <c r="C5" s="44"/>
      <c r="D5" s="44"/>
      <c r="E5" s="44"/>
      <c r="F5" s="44"/>
      <c r="G5" s="44"/>
      <c r="H5" s="44"/>
    </row>
    <row r="7" spans="1:10" ht="21" customHeight="1" x14ac:dyDescent="0.25">
      <c r="A7" s="41" t="s">
        <v>4</v>
      </c>
      <c r="B7" s="41"/>
      <c r="C7" s="41"/>
      <c r="D7" s="41"/>
      <c r="E7" s="41"/>
      <c r="F7" s="41"/>
      <c r="G7" s="41"/>
      <c r="H7" s="41"/>
    </row>
    <row r="8" spans="1:10" ht="264.75" customHeight="1" x14ac:dyDescent="0.25">
      <c r="A8" s="44" t="s">
        <v>33</v>
      </c>
      <c r="B8" s="44"/>
      <c r="C8" s="44"/>
      <c r="D8" s="44"/>
      <c r="E8" s="44"/>
      <c r="F8" s="44"/>
      <c r="G8" s="44"/>
      <c r="H8" s="44"/>
    </row>
    <row r="9" spans="1:10" ht="21.75" customHeight="1" x14ac:dyDescent="0.25">
      <c r="A9" s="41" t="s">
        <v>5</v>
      </c>
      <c r="B9" s="41"/>
      <c r="C9" s="41"/>
      <c r="D9" s="41"/>
      <c r="E9" s="41"/>
      <c r="F9" s="41"/>
      <c r="G9" s="41"/>
      <c r="H9" s="41"/>
    </row>
    <row r="10" spans="1:10" ht="187.5" customHeight="1" x14ac:dyDescent="0.25">
      <c r="A10" s="44" t="s">
        <v>34</v>
      </c>
      <c r="B10" s="44"/>
      <c r="C10" s="44"/>
      <c r="D10" s="44"/>
      <c r="E10" s="44"/>
      <c r="F10" s="44"/>
      <c r="G10" s="44"/>
      <c r="H10" s="44"/>
    </row>
    <row r="11" spans="1:10" ht="9.75" customHeight="1" x14ac:dyDescent="0.25">
      <c r="A11" s="13"/>
      <c r="B11" s="13"/>
      <c r="C11" s="13"/>
      <c r="D11" s="13"/>
      <c r="E11" s="13"/>
      <c r="F11" s="13"/>
      <c r="G11" s="13"/>
      <c r="H11" s="13"/>
    </row>
    <row r="12" spans="1:10" ht="15.75" x14ac:dyDescent="0.25">
      <c r="A12" s="41" t="s">
        <v>6</v>
      </c>
      <c r="B12" s="41"/>
      <c r="C12" s="41"/>
      <c r="D12" s="41"/>
      <c r="E12" s="41"/>
      <c r="F12" s="41"/>
      <c r="G12" s="41"/>
      <c r="H12" s="41"/>
    </row>
    <row r="13" spans="1:10" ht="36" customHeight="1" x14ac:dyDescent="0.25">
      <c r="A13" s="44" t="s">
        <v>35</v>
      </c>
      <c r="B13" s="44"/>
      <c r="C13" s="44"/>
      <c r="D13" s="44"/>
      <c r="E13" s="44"/>
      <c r="F13" s="44"/>
      <c r="G13" s="44"/>
      <c r="H13" s="44"/>
    </row>
    <row r="14" spans="1:10" x14ac:dyDescent="0.25">
      <c r="B14" s="14"/>
    </row>
  </sheetData>
  <mergeCells count="11">
    <mergeCell ref="A10:H10"/>
    <mergeCell ref="A12:H12"/>
    <mergeCell ref="A13:H13"/>
    <mergeCell ref="A7:H7"/>
    <mergeCell ref="A8:H8"/>
    <mergeCell ref="A9:H9"/>
    <mergeCell ref="A1:H1"/>
    <mergeCell ref="A2:H2"/>
    <mergeCell ref="A3:H3"/>
    <mergeCell ref="A4:H4"/>
    <mergeCell ref="A5:H5"/>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J-1-всего</vt:lpstr>
      <vt:lpstr>Метаданные</vt:lpstr>
      <vt:lpstr>'J-1-всего'!Область_печати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Занкович Александра Александровна</cp:lastModifiedBy>
  <cp:lastPrinted>2024-06-21T09:18:06Z</cp:lastPrinted>
  <dcterms:created xsi:type="dcterms:W3CDTF">2011-05-01T09:55:58Z</dcterms:created>
  <dcterms:modified xsi:type="dcterms:W3CDTF">2024-06-21T12:51:10Z</dcterms:modified>
</cp:coreProperties>
</file>