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3800" windowHeight="12315" tabRatio="696"/>
  </bookViews>
  <sheets>
    <sheet name="F-2a усяго" sheetId="8" r:id="rId1"/>
    <sheet name="F-2b збожжавыя и зернебабовые" sheetId="9" r:id="rId2"/>
    <sheet name="F-2c бульба" sheetId="10" r:id="rId3"/>
    <sheet name="F-2d гароднiна" sheetId="11" r:id="rId4"/>
    <sheet name="F-2e кармавыя культуры" sheetId="12" r:id="rId5"/>
    <sheet name="F-2f рапс" sheetId="13" r:id="rId6"/>
    <sheet name="F-2g лён" sheetId="14" r:id="rId7"/>
    <sheet name="F-2h цукровыя буракi" sheetId="15" r:id="rId8"/>
    <sheet name="Метаданыя" sheetId="17" r:id="rId9"/>
  </sheets>
  <definedNames>
    <definedName name="_xlnm.Print_Area" localSheetId="0">'F-2a усяго'!$A$1:$AD$22</definedName>
    <definedName name="_xlnm.Print_Area" localSheetId="1">'F-2b збожжавыя и зернебабовые'!$A$1:$Z$20</definedName>
    <definedName name="_xlnm.Print_Area" localSheetId="2">'F-2c бульба'!$A$1:$Z$20</definedName>
    <definedName name="_xlnm.Print_Area" localSheetId="3">'F-2d гароднiна'!$A$1:$Z$20</definedName>
    <definedName name="_xlnm.Print_Area" localSheetId="4">'F-2e кармавыя культуры'!$A$1:$Z$20</definedName>
    <definedName name="_xlnm.Print_Area" localSheetId="5">'F-2f рапс'!$A$1:$Z$20</definedName>
    <definedName name="_xlnm.Print_Area" localSheetId="6">'F-2g лён'!$A$1:$Z$19</definedName>
    <definedName name="_xlnm.Print_Area" localSheetId="7">'F-2h цукровыя буракi'!$A$1:$Z$20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Z8" i="15" l="1"/>
  <c r="Z8" i="14"/>
  <c r="Z8" i="13"/>
  <c r="Z8" i="12"/>
  <c r="Z8" i="11"/>
  <c r="Z8" i="10"/>
  <c r="Z8" i="9"/>
  <c r="Y8" i="15" l="1"/>
  <c r="Y8" i="14" l="1"/>
  <c r="Y8" i="13" l="1"/>
  <c r="Y8" i="12" l="1"/>
  <c r="Y8" i="11" l="1"/>
  <c r="Y8" i="10"/>
  <c r="Y8" i="9"/>
  <c r="T8" i="14" l="1"/>
  <c r="U8" i="14"/>
  <c r="V8" i="14"/>
  <c r="W8" i="14"/>
  <c r="X8" i="14"/>
  <c r="T8" i="15"/>
  <c r="U8" i="15"/>
  <c r="V8" i="15"/>
  <c r="W8" i="15"/>
  <c r="X8" i="15"/>
  <c r="N8" i="9"/>
  <c r="O8" i="9"/>
  <c r="P8" i="9"/>
  <c r="Q8" i="9"/>
  <c r="R8" i="9"/>
  <c r="S8" i="9"/>
  <c r="T8" i="9"/>
  <c r="U8" i="9"/>
  <c r="V8" i="9"/>
  <c r="W8" i="9"/>
  <c r="X8" i="9"/>
  <c r="V8" i="10"/>
  <c r="W8" i="10"/>
  <c r="X8" i="10"/>
  <c r="R8" i="11"/>
  <c r="S8" i="11"/>
  <c r="T8" i="11"/>
  <c r="U8" i="11"/>
  <c r="V8" i="11"/>
  <c r="W8" i="11"/>
  <c r="X8" i="11"/>
  <c r="T8" i="12"/>
  <c r="U8" i="12"/>
  <c r="V8" i="12"/>
  <c r="W8" i="12"/>
  <c r="X8" i="12"/>
  <c r="R8" i="13"/>
  <c r="S8" i="13"/>
  <c r="T8" i="13"/>
  <c r="U8" i="13"/>
  <c r="V8" i="13"/>
  <c r="W8" i="13"/>
  <c r="X8" i="13"/>
  <c r="M8" i="9"/>
  <c r="U8" i="10" l="1"/>
  <c r="T8" i="10"/>
  <c r="S8" i="10"/>
  <c r="S16" i="11"/>
  <c r="S8" i="12"/>
  <c r="S8" i="14"/>
  <c r="S16" i="15"/>
  <c r="S8" i="15"/>
  <c r="Q16" i="9"/>
  <c r="P16" i="9"/>
  <c r="N16" i="9"/>
  <c r="L16" i="9"/>
  <c r="J16" i="9"/>
  <c r="I16" i="9"/>
  <c r="H16" i="9"/>
  <c r="D16" i="9"/>
  <c r="E16" i="9"/>
  <c r="F16" i="9"/>
  <c r="G16" i="9"/>
  <c r="D16" i="15"/>
  <c r="H16" i="15"/>
  <c r="J16" i="15"/>
  <c r="K16" i="15"/>
  <c r="L16" i="15"/>
  <c r="M16" i="15"/>
  <c r="O16" i="15"/>
  <c r="Q16" i="15"/>
  <c r="D8" i="9"/>
  <c r="E8" i="9"/>
  <c r="F8" i="9"/>
  <c r="G8" i="9"/>
  <c r="H8" i="9"/>
  <c r="I8" i="9"/>
  <c r="J8" i="9"/>
  <c r="K8" i="9"/>
  <c r="L8" i="9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R16" i="15"/>
  <c r="R16" i="14"/>
  <c r="Q16" i="14"/>
  <c r="P16" i="14"/>
  <c r="O16" i="14"/>
  <c r="N16" i="14"/>
  <c r="H16" i="14"/>
  <c r="D16" i="14"/>
  <c r="P16" i="13"/>
  <c r="N16" i="13"/>
  <c r="M16" i="13"/>
  <c r="L16" i="13"/>
  <c r="H16" i="13"/>
  <c r="G16" i="13"/>
  <c r="F16" i="13"/>
  <c r="D16" i="13"/>
  <c r="Q16" i="12"/>
  <c r="P16" i="12"/>
  <c r="O16" i="12"/>
  <c r="N16" i="12"/>
  <c r="M16" i="12"/>
  <c r="L16" i="12"/>
  <c r="J16" i="12"/>
  <c r="I16" i="12"/>
  <c r="H16" i="12"/>
  <c r="G16" i="12"/>
  <c r="F16" i="12"/>
  <c r="E16" i="12"/>
  <c r="D16" i="12"/>
  <c r="R16" i="11"/>
  <c r="Q16" i="11"/>
  <c r="P16" i="11"/>
  <c r="O16" i="11"/>
  <c r="N16" i="11"/>
  <c r="M16" i="11"/>
  <c r="L16" i="11"/>
  <c r="K16" i="11"/>
  <c r="J16" i="11"/>
  <c r="F16" i="11"/>
  <c r="E16" i="11"/>
  <c r="D16" i="11"/>
  <c r="P16" i="10"/>
  <c r="M16" i="10"/>
  <c r="L16" i="10"/>
  <c r="J16" i="10"/>
  <c r="I16" i="10"/>
  <c r="H16" i="10"/>
  <c r="G16" i="10"/>
  <c r="F16" i="10"/>
  <c r="E16" i="10"/>
  <c r="D16" i="10"/>
  <c r="E13" i="8"/>
</calcChain>
</file>

<file path=xl/sharedStrings.xml><?xml version="1.0" encoding="utf-8"?>
<sst xmlns="http://schemas.openxmlformats.org/spreadsheetml/2006/main" count="291" uniqueCount="69">
  <si>
    <t>%</t>
  </si>
  <si>
    <t>1000 т N</t>
  </si>
  <si>
    <t>кг N / га</t>
  </si>
  <si>
    <t>1000 т</t>
  </si>
  <si>
    <r>
      <t>1000 т P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  <r>
      <rPr>
        <vertAlign val="subscript"/>
        <sz val="12"/>
        <rFont val="Calibri"/>
        <family val="2"/>
      </rPr>
      <t>5</t>
    </r>
  </si>
  <si>
    <r>
      <t>кг P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  <r>
      <rPr>
        <vertAlign val="subscript"/>
        <sz val="12"/>
        <rFont val="Calibri"/>
        <family val="2"/>
      </rPr>
      <t>5</t>
    </r>
    <r>
      <rPr>
        <sz val="12"/>
        <rFont val="Calibri"/>
        <family val="2"/>
      </rPr>
      <t xml:space="preserve"> / га</t>
    </r>
  </si>
  <si>
    <r>
      <t>1000 т K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</si>
  <si>
    <r>
      <t>кг K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0 / га</t>
    </r>
  </si>
  <si>
    <r>
      <t>1000 т N, P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  <r>
      <rPr>
        <vertAlign val="subscript"/>
        <sz val="12"/>
        <rFont val="Calibri"/>
        <family val="2"/>
      </rPr>
      <t>5</t>
    </r>
    <r>
      <rPr>
        <sz val="12"/>
        <rFont val="Calibri"/>
        <family val="2"/>
      </rPr>
      <t xml:space="preserve"> и K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</si>
  <si>
    <r>
      <t>кг N, P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  <r>
      <rPr>
        <vertAlign val="subscript"/>
        <sz val="12"/>
        <rFont val="Calibri"/>
        <family val="2"/>
      </rPr>
      <t>5</t>
    </r>
    <r>
      <rPr>
        <sz val="12"/>
        <rFont val="Calibri"/>
        <family val="2"/>
      </rPr>
      <t xml:space="preserve"> и K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 / га</t>
    </r>
  </si>
  <si>
    <t>т / га</t>
  </si>
  <si>
    <t>-</t>
  </si>
  <si>
    <t>тыс. га</t>
  </si>
  <si>
    <t>Плошча сельскагаспадарчых зямель</t>
  </si>
  <si>
    <t>Плошча сельскагаспадарчых зямель сельскагаспадарчых арганізацый</t>
  </si>
  <si>
    <t>Адзiнка</t>
  </si>
  <si>
    <t>Агульная плошча для культуры</t>
  </si>
  <si>
    <t>Доля плошчы, якая апрацавана ўгнаеннямі, у агульнай плошчы</t>
  </si>
  <si>
    <t>Паказчык:</t>
  </si>
  <si>
    <t xml:space="preserve">F2 – Унясенне мінеральных і арганічных угнаенняў </t>
  </si>
  <si>
    <t>Сціслае апісанне:</t>
  </si>
  <si>
    <t>Метадалогія:</t>
  </si>
  <si>
    <t>Значнасць паказчыка:</t>
  </si>
  <si>
    <t>Крыніца даных:</t>
  </si>
  <si>
    <t>адносныя паказчыкі разлічаны зыходзячы з абсалютных даных з меншай адзінкай вымярэння, чым прыведзеныя ў табліцах.</t>
  </si>
  <si>
    <t>паказчык дае магчымасць ацаніць ціск, які аказваецца на навакольнае асяроддзе ў сувязі з прымяненнем угнаенняў.</t>
  </si>
  <si>
    <r>
      <t>плошча сельскагаспадарчых зямель, плошча сельскагаспадарчых зямель сельскагаспадарчых арганізацый</t>
    </r>
    <r>
      <rPr>
        <sz val="12"/>
        <color theme="1"/>
        <rFont val="Arial"/>
        <family val="2"/>
        <charset val="204"/>
      </rPr>
      <t>: форма ведамаснай справаздачнасці 22-зем «Отчет о наличии и распределении земель»; адказным за фарміраванне паказчыкаў з'яўляецца Дзяржаўны камітэт па маёмасці Рэспублікі Беларусь;</t>
    </r>
  </si>
  <si>
    <t>за 1990-2024 гг.</t>
  </si>
  <si>
    <t>колькасць унесеных мінеральных (азотных, фосфарных, калійных) і арганічных угнаенняў у агульным і на адзінку плошчы сельскагаспадарчых зямель сельскагаспадарчых арганізацый;</t>
  </si>
  <si>
    <r>
      <t xml:space="preserve">колькасць унесеных мінеральных і арганічных угнаенняў адлюстроўваецца на падставе даных дзяржаўнай статыстычнай справаздачнасці па форме 1-сх (удобрения) «Отчет об использовании удобрений и пестицидов», якую прадстаўляюць юрыдычныя асобы (акрамя мікраарганізацый і сялянскіх (фермерскіх) гаспадарак), іх адасобленыя падраздзяленні, </t>
    </r>
    <r>
      <rPr>
        <sz val="12"/>
        <color theme="1"/>
        <rFont val="Arial"/>
        <family val="2"/>
        <charset val="204"/>
      </rPr>
      <t xml:space="preserve">якія ажыццяўляюць сельскагаспадарчую дзейнасць і маюць плошчу сельскагаспадарчых зямель 300 і болей гектараў; 
</t>
    </r>
  </si>
  <si>
    <r>
      <t xml:space="preserve">Часовые рады даных па паказчыках за перыяд 1990-2024 гг., Таблiца F-2a. Унясенне мінеральных і арганічных угнаенняў: </t>
    </r>
    <r>
      <rPr>
        <i/>
        <sz val="14"/>
        <rFont val="Calibri"/>
        <family val="2"/>
      </rPr>
      <t>Беларусь</t>
    </r>
  </si>
  <si>
    <t>на 08.05.2025</t>
  </si>
  <si>
    <t>Даведачна:</t>
  </si>
  <si>
    <t>Паказчык 1-2: па даных Дзяржаўнага камітэта па маёмасці Рэспублікі Беларусь</t>
  </si>
  <si>
    <r>
      <t xml:space="preserve">Часовые рады даных па паказчыках за перыяд 2002-2024 гг., Таблiца F-2b. Унясенне мінеральных і арганічных угнаенняў: </t>
    </r>
    <r>
      <rPr>
        <i/>
        <sz val="14"/>
        <rFont val="Calibri"/>
        <family val="2"/>
        <charset val="204"/>
      </rPr>
      <t>Беларусь</t>
    </r>
  </si>
  <si>
    <t>з яе плошча, якая апрацавана ўгнаеннямі</t>
  </si>
  <si>
    <r>
      <t xml:space="preserve">Часовые рады даных па паказчыках за перыяд 2002-2024 гг., Таблiца F-2c. Унясенне мінеральных і арганічных угнаенняў: </t>
    </r>
    <r>
      <rPr>
        <i/>
        <sz val="14"/>
        <rFont val="Calibri"/>
        <family val="2"/>
        <charset val="204"/>
      </rPr>
      <t>Беларусь</t>
    </r>
  </si>
  <si>
    <r>
      <t xml:space="preserve">Часовые рады даных па паказчыках за перыяд 2002-2024 гг., Таблiца F-2d. Унясенне мінеральных і арганічных угнаенняў: </t>
    </r>
    <r>
      <rPr>
        <i/>
        <sz val="14"/>
        <rFont val="Calibri"/>
        <family val="2"/>
        <charset val="204"/>
      </rPr>
      <t>Беларусь</t>
    </r>
  </si>
  <si>
    <r>
      <t xml:space="preserve">Часовые рады даных па паказчыках за перыяд 2002-2024 гг., Таблiца F-2e. Унясенне мінеральных і арганічных угнаенняў: </t>
    </r>
    <r>
      <rPr>
        <i/>
        <sz val="14"/>
        <rFont val="Calibri"/>
        <family val="2"/>
        <charset val="204"/>
      </rPr>
      <t>Беларусь</t>
    </r>
  </si>
  <si>
    <r>
      <t xml:space="preserve">Часовые рады даных па паказчыках за перыяд 2002-2024 гг., Таблiца F-2f. Унясенне мінеральных і арганічных угнаенняў: </t>
    </r>
    <r>
      <rPr>
        <i/>
        <sz val="14"/>
        <rFont val="Calibri"/>
        <family val="2"/>
        <charset val="204"/>
      </rPr>
      <t>Беларусь</t>
    </r>
  </si>
  <si>
    <r>
      <t xml:space="preserve">Часовые рады даных па паказчыках за перыяд 2002-2024 гг., Таблiца F-2g. Унясенне мінеральных і арганічных угнаенняў: </t>
    </r>
    <r>
      <rPr>
        <i/>
        <sz val="14"/>
        <rFont val="Calibri"/>
        <family val="2"/>
        <charset val="204"/>
      </rPr>
      <t>Беларусь</t>
    </r>
  </si>
  <si>
    <r>
      <t xml:space="preserve">Часовые рады даных па паказчыках за перыяд 2002-2024 гг., Таблiца F-2h. Унясенне мінеральных і арганічных угнаенняў: </t>
    </r>
    <r>
      <rPr>
        <i/>
        <sz val="14"/>
        <rFont val="Calibri"/>
        <family val="2"/>
        <charset val="204"/>
      </rPr>
      <t>Беларусь</t>
    </r>
  </si>
  <si>
    <t>Унясенне мінеральных угнаенняў</t>
  </si>
  <si>
    <t>Унясенне арганічных угнаенняў</t>
  </si>
  <si>
    <t>Унясенне азотных угнаенняў</t>
  </si>
  <si>
    <t>Унясенне азотных угнаенняў на адзінку плошчы сельскагаспадарчых зямель сельскагаспадарчых арганізацый</t>
  </si>
  <si>
    <t>Унясенне фосфарных угнаенняў</t>
  </si>
  <si>
    <t>Унясенне фосфарных угнаенняў на адзінку плошчы сельскагаспадарчых зямель сельскагаспадарчых арганізацый</t>
  </si>
  <si>
    <t>Унясенне калійных угнаенняў</t>
  </si>
  <si>
    <t>Унясенне калійных угнаенняў на адзінку плошчы сельскагаспадарчых зямель сельскагаспадарчых арганізацый</t>
  </si>
  <si>
    <t>Агульны аб'ём унясення мінеральных угнаенняў</t>
  </si>
  <si>
    <t>Аб'ём унясення мінеральных угнаенняў  на адзінку плошчы сельскагаспадарчых зямель сельскагаспадарчых арганізацый</t>
  </si>
  <si>
    <t>Агульнае унясенне арганічных угнаенняў</t>
  </si>
  <si>
    <t>Унясенне арганічных угнаенняў на адзінку плошчы сельскагаспадарчых зямель сельскагаспадарчых арганізацый</t>
  </si>
  <si>
    <t>Унясенне ўгнаенняў пад збожжавыя і зернебабовыя культуры</t>
  </si>
  <si>
    <t>унясенне ўгнаенняў пад асобныя віды сельскагаспадарчых культур (збожжавыя і зернебабовыя культуры, бульбу, гародніну, кармавыя культуры, рапс, лён, цукровыя буракі), у тым ліку на адзін гектар пасева.</t>
  </si>
  <si>
    <t>паказчык адлюстроўвае колькасць мінеральных і арганічных угнаенняў, унесеных пад ураджай справаздачнага года, з улікам іх унясення восенню папярэдняга справаздачнаму года пад азімыя культуры і зябліва, уключаючы іх унясенне перад пасевам сельскагаспадарчых культур, пад шматгадовыя насаджэнні, сенакосы і пашы, у абаронены грунт, падчас сяўбы і (або) у выглядзе падкормак;</t>
  </si>
  <si>
    <r>
      <t xml:space="preserve">унясенне ўгнаенняў, унясенне угнаенняў  на адзінку плошчы сельскагаспадарчых зямель сельскагаспадарчых арганізацый, унясенне угнаенняў на адзін гектар пасева: </t>
    </r>
    <r>
      <rPr>
        <sz val="12"/>
        <color theme="1"/>
        <rFont val="Arial"/>
        <family val="2"/>
        <charset val="204"/>
      </rPr>
      <t>форма дзяржаўнай статыстычнай справаздачнасці 1-сх (удобрения) «Отчет об использовании удобрений и пестицидов»; адказным за фарміраванне паказчыкаў з'яўляецца Нацыянальны статыстычны камітэт Рэспублікі Беларусь.</t>
    </r>
    <r>
      <rPr>
        <b/>
        <sz val="12"/>
        <color theme="1"/>
        <rFont val="Arial"/>
        <family val="2"/>
        <charset val="204"/>
      </rPr>
      <t xml:space="preserve">
</t>
    </r>
  </si>
  <si>
    <t>Унясенне ўгнаенняў пад бульбу</t>
  </si>
  <si>
    <t>Унясенне ўгнаенняў пад гародніну</t>
  </si>
  <si>
    <t>Аб'ём унясення мінеральных угнаенняў на адзін гектар пасева</t>
  </si>
  <si>
    <t>Унясенне арганічных угнаенняў  на адзін гектар пасева</t>
  </si>
  <si>
    <t>Унясенне азотных угнаенняў на адзін гектар пасева</t>
  </si>
  <si>
    <t>Унясенне фосфарных угнаенняў на адзін гектар пасева</t>
  </si>
  <si>
    <t>Унясенне калійных угнаенняў на адзін гектар пасева</t>
  </si>
  <si>
    <t>Унясенне ўгнаенняў пад кармавыя культуры</t>
  </si>
  <si>
    <t>Унясенне ўгнаенняў пад рапс</t>
  </si>
  <si>
    <t>Унясенне ўгнаенняў пад лён</t>
  </si>
  <si>
    <t>Унясенне ўгнаенняў пад цукровыя буракі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</si>
</sst>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vertAlign val="subscript"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i/>
      <sz val="14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5" fillId="2" borderId="0" xfId="0" applyFont="1" applyFill="1"/>
    <xf numFmtId="0" fontId="8" fillId="2" borderId="0" xfId="0" applyFont="1" applyFill="1" applyAlignment="1">
      <alignment horizontal="center"/>
    </xf>
    <xf numFmtId="0" fontId="5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wrapText="1"/>
    </xf>
    <xf numFmtId="3" fontId="11" fillId="3" borderId="4" xfId="0" applyNumberFormat="1" applyFont="1" applyFill="1" applyBorder="1" applyAlignment="1">
      <alignment horizontal="center" vertical="center" wrapText="1"/>
    </xf>
    <xf numFmtId="165" fontId="14" fillId="5" borderId="4" xfId="0" applyNumberFormat="1" applyFont="1" applyFill="1" applyBorder="1" applyAlignment="1">
      <alignment horizontal="center" vertical="center" wrapText="1"/>
    </xf>
    <xf numFmtId="1" fontId="1" fillId="5" borderId="4" xfId="0" applyNumberFormat="1" applyFont="1" applyFill="1" applyBorder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164" fontId="14" fillId="5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64" fontId="14" fillId="3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5" fillId="2" borderId="0" xfId="0" applyFont="1" applyFill="1" applyBorder="1"/>
    <xf numFmtId="165" fontId="13" fillId="3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7" fillId="0" borderId="0" xfId="0" applyFont="1"/>
    <xf numFmtId="0" fontId="16" fillId="0" borderId="0" xfId="0" applyFont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" fontId="13" fillId="5" borderId="8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2" fillId="5" borderId="9" xfId="0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164" fontId="12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13" fillId="3" borderId="9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165" fontId="14" fillId="5" borderId="3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/>
    <xf numFmtId="164" fontId="1" fillId="4" borderId="4" xfId="0" applyNumberFormat="1" applyFont="1" applyFill="1" applyBorder="1" applyAlignment="1">
      <alignment horizontal="center" vertical="center" wrapText="1"/>
    </xf>
    <xf numFmtId="164" fontId="12" fillId="5" borderId="4" xfId="0" applyNumberFormat="1" applyFont="1" applyFill="1" applyBorder="1" applyAlignment="1">
      <alignment horizontal="center" vertical="center" wrapText="1"/>
    </xf>
    <xf numFmtId="1" fontId="13" fillId="5" borderId="3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1" fontId="2" fillId="5" borderId="8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3" fontId="14" fillId="3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5" fillId="7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top"/>
    </xf>
    <xf numFmtId="0" fontId="15" fillId="7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7" borderId="0" xfId="0" applyFont="1" applyFill="1" applyAlignment="1">
      <alignment horizontal="left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horizontal="left" vertical="center" wrapText="1"/>
    </xf>
  </cellXfs>
  <cellStyles count="1">
    <cellStyle name="Обычный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ulka1" displayName="Tabulka1" ref="A7:A18" headerRowCount="0" totalsRowShown="0" headerRowDxfId="31" dataDxfId="30">
  <sortState ref="A3:A31">
    <sortCondition ref="A3:A31"/>
  </sortState>
  <tableColumns count="1">
    <tableColumn id="1" name="Sloupec1" headerRowDxfId="29" dataDxfId="28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153" name="Tabulka1154" displayName="Tabulka1154" ref="A9:A20" headerRowCount="0" totalsRowShown="0" headerRowDxfId="27" dataDxfId="26">
  <sortState ref="A7:A35">
    <sortCondition ref="A3:A31"/>
  </sortState>
  <tableColumns count="1">
    <tableColumn id="1" name="Sloupec1" headerRowDxfId="25" dataDxfId="24"/>
  </tableColumns>
  <tableStyleInfo name="Styl tabulky 1" showFirstColumn="0" showLastColumn="0" showRowStripes="1" showColumnStripes="0"/>
</table>
</file>

<file path=xl/tables/table3.xml><?xml version="1.0" encoding="utf-8"?>
<table xmlns="http://schemas.openxmlformats.org/spreadsheetml/2006/main" id="156" name="Tabulka1154157" displayName="Tabulka1154157" ref="A9:A20" headerRowCount="0" totalsRowShown="0" headerRowDxfId="23" dataDxfId="22">
  <sortState ref="A9:A37">
    <sortCondition ref="A3:A31"/>
  </sortState>
  <tableColumns count="1">
    <tableColumn id="1" name="Sloupec1" headerRowDxfId="21" dataDxfId="20"/>
  </tableColumns>
  <tableStyleInfo name="Styl tabulky 1" showFirstColumn="0" showLastColumn="0" showRowStripes="1" showColumnStripes="0"/>
</table>
</file>

<file path=xl/tables/table4.xml><?xml version="1.0" encoding="utf-8"?>
<table xmlns="http://schemas.openxmlformats.org/spreadsheetml/2006/main" id="2" name="Tabulka11541573" displayName="Tabulka11541573" ref="A9:A20" headerRowCount="0" totalsRowShown="0" headerRowDxfId="19" dataDxfId="18">
  <sortState ref="A9:A37">
    <sortCondition ref="A3:A31"/>
  </sortState>
  <tableColumns count="1">
    <tableColumn id="1" name="Sloupec1" headerRowDxfId="17" dataDxfId="16"/>
  </tableColumns>
  <tableStyleInfo name="Styl tabulky 1" showFirstColumn="0" showLastColumn="0" showRowStripes="1" showColumnStripes="0"/>
</table>
</file>

<file path=xl/tables/table5.xml><?xml version="1.0" encoding="utf-8"?>
<table xmlns="http://schemas.openxmlformats.org/spreadsheetml/2006/main" id="3" name="Tabulka11541574" displayName="Tabulka11541574" ref="A9:A20" headerRowCount="0" totalsRowShown="0" headerRowDxfId="15" dataDxfId="14">
  <sortState ref="A9:A37">
    <sortCondition ref="A3:A31"/>
  </sortState>
  <tableColumns count="1">
    <tableColumn id="1" name="Sloupec1" headerRowDxfId="13" dataDxfId="12"/>
  </tableColumns>
  <tableStyleInfo name="Styl tabulky 1" showFirstColumn="0" showLastColumn="0" showRowStripes="1" showColumnStripes="0"/>
</table>
</file>

<file path=xl/tables/table6.xml><?xml version="1.0" encoding="utf-8"?>
<table xmlns="http://schemas.openxmlformats.org/spreadsheetml/2006/main" id="4" name="Tabulka11541575" displayName="Tabulka11541575" ref="A9:A20" headerRowCount="0" totalsRowShown="0" headerRowDxfId="11" dataDxfId="10">
  <sortState ref="A9:A37">
    <sortCondition ref="A3:A31"/>
  </sortState>
  <tableColumns count="1">
    <tableColumn id="1" name="Sloupec1" headerRowDxfId="9" dataDxfId="8"/>
  </tableColumns>
  <tableStyleInfo name="Styl tabulky 1" showFirstColumn="0" showLastColumn="0" showRowStripes="1" showColumnStripes="0"/>
</table>
</file>

<file path=xl/tables/table7.xml><?xml version="1.0" encoding="utf-8"?>
<table xmlns="http://schemas.openxmlformats.org/spreadsheetml/2006/main" id="160" name="Tabulka1154159160161" displayName="Tabulka1154159160161" ref="A9:A19" headerRowCount="0" totalsRowShown="0" headerRowDxfId="7" dataDxfId="6">
  <sortState ref="A9:A37">
    <sortCondition ref="A3:A31"/>
  </sortState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8.xml><?xml version="1.0" encoding="utf-8"?>
<table xmlns="http://schemas.openxmlformats.org/spreadsheetml/2006/main" id="161" name="Tabulka1154159160161162" displayName="Tabulka1154159160161162" ref="A9:A20" headerRowCount="0" totalsRowShown="0" headerRowDxfId="3" dataDxfId="2">
  <sortState ref="A9:A37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abSelected="1" zoomScale="70" zoomScaleNormal="70" workbookViewId="0">
      <pane xSplit="3" ySplit="4" topLeftCell="D5" activePane="bottomRight" state="frozen"/>
      <selection activeCell="A11" sqref="A11:H11"/>
      <selection pane="topRight" activeCell="A11" sqref="A11:H11"/>
      <selection pane="bottomLeft" activeCell="A11" sqref="A11:H11"/>
      <selection pane="bottomRight" activeCell="N26" sqref="N26"/>
    </sheetView>
  </sheetViews>
  <sheetFormatPr defaultColWidth="11.42578125" defaultRowHeight="15" x14ac:dyDescent="0.25"/>
  <cols>
    <col min="1" max="1" width="5.7109375" style="1" customWidth="1"/>
    <col min="2" max="2" width="48.85546875" style="1" customWidth="1"/>
    <col min="3" max="3" width="15.140625" style="1" customWidth="1"/>
    <col min="4" max="25" width="10.140625" style="1" customWidth="1"/>
    <col min="26" max="29" width="11.28515625" style="1" customWidth="1"/>
    <col min="30" max="16384" width="11.42578125" style="1"/>
  </cols>
  <sheetData>
    <row r="1" spans="1:30" ht="19.5" customHeight="1" x14ac:dyDescent="0.25">
      <c r="B1" s="86" t="s">
        <v>30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</row>
    <row r="2" spans="1:30" ht="18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37"/>
      <c r="W2" s="37"/>
      <c r="Y2" s="45"/>
      <c r="Z2" s="45"/>
      <c r="AA2" s="45"/>
      <c r="AB2" s="45"/>
      <c r="AC2" s="87" t="s">
        <v>31</v>
      </c>
      <c r="AD2" s="87"/>
    </row>
    <row r="3" spans="1:30" ht="15.75" thickBot="1" x14ac:dyDescent="0.3">
      <c r="B3" s="2"/>
    </row>
    <row r="4" spans="1:30" s="6" customFormat="1" ht="16.5" thickBot="1" x14ac:dyDescent="0.3">
      <c r="A4" s="3"/>
      <c r="B4" s="4"/>
      <c r="C4" s="5" t="s">
        <v>15</v>
      </c>
      <c r="D4" s="5">
        <v>1990</v>
      </c>
      <c r="E4" s="5">
        <v>1995</v>
      </c>
      <c r="F4" s="5">
        <v>2000</v>
      </c>
      <c r="G4" s="5">
        <v>2001</v>
      </c>
      <c r="H4" s="5">
        <v>2002</v>
      </c>
      <c r="I4" s="5">
        <v>2003</v>
      </c>
      <c r="J4" s="5">
        <v>2004</v>
      </c>
      <c r="K4" s="5">
        <v>2005</v>
      </c>
      <c r="L4" s="5">
        <v>2006</v>
      </c>
      <c r="M4" s="5">
        <v>2007</v>
      </c>
      <c r="N4" s="5">
        <v>2008</v>
      </c>
      <c r="O4" s="5">
        <v>2009</v>
      </c>
      <c r="P4" s="5">
        <v>2010</v>
      </c>
      <c r="Q4" s="5">
        <v>2011</v>
      </c>
      <c r="R4" s="5">
        <v>2012</v>
      </c>
      <c r="S4" s="5">
        <v>2013</v>
      </c>
      <c r="T4" s="5">
        <v>2014</v>
      </c>
      <c r="U4" s="5">
        <v>2015</v>
      </c>
      <c r="V4" s="5">
        <v>2016</v>
      </c>
      <c r="W4" s="5">
        <v>2017</v>
      </c>
      <c r="X4" s="5">
        <v>2018</v>
      </c>
      <c r="Y4" s="5">
        <v>2019</v>
      </c>
      <c r="Z4" s="5">
        <v>2020</v>
      </c>
      <c r="AA4" s="5">
        <v>2021</v>
      </c>
      <c r="AB4" s="5">
        <v>2022</v>
      </c>
      <c r="AC4" s="4">
        <v>2023</v>
      </c>
      <c r="AD4" s="4">
        <v>2024</v>
      </c>
    </row>
    <row r="5" spans="1:30" s="6" customFormat="1" ht="16.5" thickBot="1" x14ac:dyDescent="0.3">
      <c r="A5" s="7">
        <v>1</v>
      </c>
      <c r="B5" s="8" t="s">
        <v>13</v>
      </c>
      <c r="C5" s="44" t="s">
        <v>12</v>
      </c>
      <c r="D5" s="18">
        <v>9414.7999999999993</v>
      </c>
      <c r="E5" s="18">
        <v>9338.7999999999993</v>
      </c>
      <c r="F5" s="18">
        <v>9257.7000000000007</v>
      </c>
      <c r="G5" s="18">
        <v>9204.7000000000007</v>
      </c>
      <c r="H5" s="18">
        <v>9156.2999999999993</v>
      </c>
      <c r="I5" s="18">
        <v>9106.7000000000007</v>
      </c>
      <c r="J5" s="18">
        <v>9076.2999999999993</v>
      </c>
      <c r="K5" s="18">
        <v>9011.5</v>
      </c>
      <c r="L5" s="18">
        <v>8984.9</v>
      </c>
      <c r="M5" s="18">
        <v>8968</v>
      </c>
      <c r="N5" s="18">
        <v>8944.7000000000007</v>
      </c>
      <c r="O5" s="18">
        <v>8926.9</v>
      </c>
      <c r="P5" s="18">
        <v>8897.5</v>
      </c>
      <c r="Q5" s="18">
        <v>8874</v>
      </c>
      <c r="R5" s="18">
        <v>8817.2999999999993</v>
      </c>
      <c r="S5" s="18">
        <v>8726.4</v>
      </c>
      <c r="T5" s="18">
        <v>8632.2999999999993</v>
      </c>
      <c r="U5" s="18">
        <v>8581.9</v>
      </c>
      <c r="V5" s="18">
        <v>8540.2000000000007</v>
      </c>
      <c r="W5" s="18">
        <v>8501.6</v>
      </c>
      <c r="X5" s="18">
        <v>8460.1</v>
      </c>
      <c r="Y5" s="18">
        <v>8390.6</v>
      </c>
      <c r="Z5" s="18">
        <v>8283.9</v>
      </c>
      <c r="AA5" s="18">
        <v>8176.2</v>
      </c>
      <c r="AB5" s="18">
        <v>8096.8</v>
      </c>
      <c r="AC5" s="51">
        <v>8036.3</v>
      </c>
      <c r="AD5" s="51">
        <v>7930</v>
      </c>
    </row>
    <row r="6" spans="1:30" s="6" customFormat="1" ht="32.25" thickBot="1" x14ac:dyDescent="0.3">
      <c r="A6" s="7">
        <v>2</v>
      </c>
      <c r="B6" s="70" t="s">
        <v>14</v>
      </c>
      <c r="C6" s="71" t="s">
        <v>12</v>
      </c>
      <c r="D6" s="72">
        <v>8728</v>
      </c>
      <c r="E6" s="72">
        <v>7753</v>
      </c>
      <c r="F6" s="72">
        <v>7674</v>
      </c>
      <c r="G6" s="72">
        <v>7512.6</v>
      </c>
      <c r="H6" s="72">
        <v>7408.4</v>
      </c>
      <c r="I6" s="72">
        <v>7368</v>
      </c>
      <c r="J6" s="72">
        <v>7422.5</v>
      </c>
      <c r="K6" s="72">
        <v>7484.7</v>
      </c>
      <c r="L6" s="72">
        <v>7526.5</v>
      </c>
      <c r="M6" s="72">
        <v>7584</v>
      </c>
      <c r="N6" s="72">
        <v>7634.8</v>
      </c>
      <c r="O6" s="72">
        <v>7657.9</v>
      </c>
      <c r="P6" s="72">
        <v>7673.4</v>
      </c>
      <c r="Q6" s="72">
        <v>7667.1</v>
      </c>
      <c r="R6" s="72">
        <v>7628.1</v>
      </c>
      <c r="S6" s="72">
        <v>7569.5</v>
      </c>
      <c r="T6" s="72">
        <v>7505.5</v>
      </c>
      <c r="U6" s="72">
        <v>7487.3</v>
      </c>
      <c r="V6" s="72">
        <v>7461.2</v>
      </c>
      <c r="W6" s="72">
        <v>7433</v>
      </c>
      <c r="X6" s="72">
        <v>7408.3</v>
      </c>
      <c r="Y6" s="72">
        <v>7377.2</v>
      </c>
      <c r="Z6" s="72">
        <v>7298.2</v>
      </c>
      <c r="AA6" s="72">
        <v>7244.9</v>
      </c>
      <c r="AB6" s="72">
        <v>7215.8</v>
      </c>
      <c r="AC6" s="51">
        <v>7212.8</v>
      </c>
      <c r="AD6" s="51">
        <v>7212.7</v>
      </c>
    </row>
    <row r="7" spans="1:30" s="6" customFormat="1" ht="16.5" thickBot="1" x14ac:dyDescent="0.3">
      <c r="A7" s="7"/>
      <c r="B7" s="88" t="s">
        <v>42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90"/>
    </row>
    <row r="8" spans="1:30" s="6" customFormat="1" ht="16.5" thickBot="1" x14ac:dyDescent="0.3">
      <c r="A8" s="7">
        <v>3</v>
      </c>
      <c r="B8" s="10" t="s">
        <v>44</v>
      </c>
      <c r="C8" s="9" t="s">
        <v>1</v>
      </c>
      <c r="D8" s="23">
        <v>683.7</v>
      </c>
      <c r="E8" s="23">
        <v>187.4</v>
      </c>
      <c r="F8" s="23">
        <v>333.3</v>
      </c>
      <c r="G8" s="23">
        <v>276.60000000000002</v>
      </c>
      <c r="H8" s="23">
        <v>247.2</v>
      </c>
      <c r="I8" s="23">
        <v>310</v>
      </c>
      <c r="J8" s="23">
        <v>346.3</v>
      </c>
      <c r="K8" s="23">
        <v>406</v>
      </c>
      <c r="L8" s="23">
        <v>479.3</v>
      </c>
      <c r="M8" s="23">
        <v>447.3</v>
      </c>
      <c r="N8" s="23">
        <v>523.5</v>
      </c>
      <c r="O8" s="23">
        <v>553.6</v>
      </c>
      <c r="P8" s="23">
        <v>529.9</v>
      </c>
      <c r="Q8" s="23">
        <v>601.1</v>
      </c>
      <c r="R8" s="23">
        <v>557.29999999999995</v>
      </c>
      <c r="S8" s="23">
        <v>534.79999999999995</v>
      </c>
      <c r="T8" s="23">
        <v>456.1</v>
      </c>
      <c r="U8" s="23">
        <v>443.8</v>
      </c>
      <c r="V8" s="23">
        <v>348.5</v>
      </c>
      <c r="W8" s="23">
        <v>406.8</v>
      </c>
      <c r="X8" s="23">
        <v>404.9</v>
      </c>
      <c r="Y8" s="23">
        <v>407.3</v>
      </c>
      <c r="Z8" s="23">
        <v>461.9</v>
      </c>
      <c r="AA8" s="23">
        <v>428</v>
      </c>
      <c r="AB8" s="23">
        <v>462.7</v>
      </c>
      <c r="AC8" s="73">
        <v>490.8</v>
      </c>
      <c r="AD8" s="73">
        <v>464.3</v>
      </c>
    </row>
    <row r="9" spans="1:30" s="6" customFormat="1" ht="48" thickBot="1" x14ac:dyDescent="0.3">
      <c r="A9" s="7">
        <v>4</v>
      </c>
      <c r="B9" s="10" t="s">
        <v>45</v>
      </c>
      <c r="C9" s="9" t="s">
        <v>2</v>
      </c>
      <c r="D9" s="24">
        <v>79</v>
      </c>
      <c r="E9" s="24">
        <v>24</v>
      </c>
      <c r="F9" s="24">
        <v>44</v>
      </c>
      <c r="G9" s="24">
        <v>37</v>
      </c>
      <c r="H9" s="24">
        <v>33</v>
      </c>
      <c r="I9" s="24">
        <v>42</v>
      </c>
      <c r="J9" s="24">
        <v>48</v>
      </c>
      <c r="K9" s="24">
        <v>55</v>
      </c>
      <c r="L9" s="24">
        <v>64</v>
      </c>
      <c r="M9" s="24">
        <v>60</v>
      </c>
      <c r="N9" s="24">
        <v>69</v>
      </c>
      <c r="O9" s="24">
        <v>73</v>
      </c>
      <c r="P9" s="24">
        <v>70</v>
      </c>
      <c r="Q9" s="24">
        <v>79</v>
      </c>
      <c r="R9" s="24">
        <v>73</v>
      </c>
      <c r="S9" s="24">
        <v>71</v>
      </c>
      <c r="T9" s="24">
        <v>61</v>
      </c>
      <c r="U9" s="24">
        <v>60</v>
      </c>
      <c r="V9" s="24">
        <v>47</v>
      </c>
      <c r="W9" s="24">
        <v>55</v>
      </c>
      <c r="X9" s="24">
        <v>55</v>
      </c>
      <c r="Y9" s="24">
        <v>55</v>
      </c>
      <c r="Z9" s="24">
        <v>63</v>
      </c>
      <c r="AA9" s="24">
        <v>59</v>
      </c>
      <c r="AB9" s="24">
        <v>65</v>
      </c>
      <c r="AC9" s="53">
        <v>69</v>
      </c>
      <c r="AD9" s="53">
        <v>65</v>
      </c>
    </row>
    <row r="10" spans="1:30" s="6" customFormat="1" ht="19.5" thickBot="1" x14ac:dyDescent="0.3">
      <c r="A10" s="7">
        <v>5</v>
      </c>
      <c r="B10" s="10" t="s">
        <v>46</v>
      </c>
      <c r="C10" s="9" t="s">
        <v>4</v>
      </c>
      <c r="D10" s="23">
        <v>469.4</v>
      </c>
      <c r="E10" s="23">
        <v>62.3</v>
      </c>
      <c r="F10" s="23">
        <v>122.8</v>
      </c>
      <c r="G10" s="23">
        <v>77.8</v>
      </c>
      <c r="H10" s="23">
        <v>73.099999999999994</v>
      </c>
      <c r="I10" s="23">
        <v>87</v>
      </c>
      <c r="J10" s="23">
        <v>99.8</v>
      </c>
      <c r="K10" s="23">
        <v>129.5</v>
      </c>
      <c r="L10" s="23">
        <v>204.7</v>
      </c>
      <c r="M10" s="23">
        <v>191</v>
      </c>
      <c r="N10" s="23">
        <v>181</v>
      </c>
      <c r="O10" s="23">
        <v>231.7</v>
      </c>
      <c r="P10" s="23">
        <v>233.7</v>
      </c>
      <c r="Q10" s="23">
        <v>292.10000000000002</v>
      </c>
      <c r="R10" s="23">
        <v>221.3</v>
      </c>
      <c r="S10" s="23">
        <v>207.9</v>
      </c>
      <c r="T10" s="23">
        <v>153.30000000000001</v>
      </c>
      <c r="U10" s="23">
        <v>135</v>
      </c>
      <c r="V10" s="23">
        <v>76.3</v>
      </c>
      <c r="W10" s="23">
        <v>77.5</v>
      </c>
      <c r="X10" s="23">
        <v>104.6</v>
      </c>
      <c r="Y10" s="23">
        <v>88.2</v>
      </c>
      <c r="Z10" s="23">
        <v>101.1</v>
      </c>
      <c r="AA10" s="23">
        <v>96.9</v>
      </c>
      <c r="AB10" s="23">
        <v>98.8</v>
      </c>
      <c r="AC10" s="62">
        <v>109.9</v>
      </c>
      <c r="AD10" s="62">
        <v>111.7</v>
      </c>
    </row>
    <row r="11" spans="1:30" s="6" customFormat="1" ht="48" thickBot="1" x14ac:dyDescent="0.3">
      <c r="A11" s="7">
        <v>6</v>
      </c>
      <c r="B11" s="10" t="s">
        <v>47</v>
      </c>
      <c r="C11" s="9" t="s">
        <v>5</v>
      </c>
      <c r="D11" s="24">
        <v>54</v>
      </c>
      <c r="E11" s="24">
        <v>8</v>
      </c>
      <c r="F11" s="24">
        <v>16</v>
      </c>
      <c r="G11" s="24">
        <v>10</v>
      </c>
      <c r="H11" s="24">
        <v>10</v>
      </c>
      <c r="I11" s="24">
        <v>12</v>
      </c>
      <c r="J11" s="24">
        <v>14</v>
      </c>
      <c r="K11" s="24">
        <v>18</v>
      </c>
      <c r="L11" s="24">
        <v>27</v>
      </c>
      <c r="M11" s="24">
        <v>25</v>
      </c>
      <c r="N11" s="24">
        <v>24</v>
      </c>
      <c r="O11" s="24">
        <v>30</v>
      </c>
      <c r="P11" s="24">
        <v>31</v>
      </c>
      <c r="Q11" s="24">
        <v>38</v>
      </c>
      <c r="R11" s="24">
        <v>29</v>
      </c>
      <c r="S11" s="24">
        <v>27</v>
      </c>
      <c r="T11" s="24">
        <v>20</v>
      </c>
      <c r="U11" s="24">
        <v>18</v>
      </c>
      <c r="V11" s="24">
        <v>10</v>
      </c>
      <c r="W11" s="24">
        <v>10</v>
      </c>
      <c r="X11" s="24">
        <v>14</v>
      </c>
      <c r="Y11" s="24">
        <v>12</v>
      </c>
      <c r="Z11" s="24">
        <v>14</v>
      </c>
      <c r="AA11" s="24">
        <v>13</v>
      </c>
      <c r="AB11" s="24">
        <v>14</v>
      </c>
      <c r="AC11" s="53">
        <v>15</v>
      </c>
      <c r="AD11" s="53">
        <v>16</v>
      </c>
    </row>
    <row r="12" spans="1:30" s="6" customFormat="1" ht="19.5" thickBot="1" x14ac:dyDescent="0.3">
      <c r="A12" s="7">
        <v>7</v>
      </c>
      <c r="B12" s="10" t="s">
        <v>48</v>
      </c>
      <c r="C12" s="9" t="s">
        <v>6</v>
      </c>
      <c r="D12" s="23">
        <v>858.2</v>
      </c>
      <c r="E12" s="23">
        <v>262.3</v>
      </c>
      <c r="F12" s="23">
        <v>565.6</v>
      </c>
      <c r="G12" s="23">
        <v>432.7</v>
      </c>
      <c r="H12" s="23">
        <v>443.4</v>
      </c>
      <c r="I12" s="23">
        <v>358.3</v>
      </c>
      <c r="J12" s="23">
        <v>369</v>
      </c>
      <c r="K12" s="23">
        <v>393.9</v>
      </c>
      <c r="L12" s="23">
        <v>601.1</v>
      </c>
      <c r="M12" s="23">
        <v>566.79999999999995</v>
      </c>
      <c r="N12" s="23">
        <v>605.1</v>
      </c>
      <c r="O12" s="23">
        <v>773.2</v>
      </c>
      <c r="P12" s="23">
        <v>733.4</v>
      </c>
      <c r="Q12" s="23">
        <v>787</v>
      </c>
      <c r="R12" s="23">
        <v>720</v>
      </c>
      <c r="S12" s="23">
        <v>682.5</v>
      </c>
      <c r="T12" s="23">
        <v>609.29999999999995</v>
      </c>
      <c r="U12" s="23">
        <v>523.70000000000005</v>
      </c>
      <c r="V12" s="23">
        <v>408.6</v>
      </c>
      <c r="W12" s="23">
        <v>331.4</v>
      </c>
      <c r="X12" s="23">
        <v>382.6</v>
      </c>
      <c r="Y12" s="23">
        <v>383.8</v>
      </c>
      <c r="Z12" s="23">
        <v>460</v>
      </c>
      <c r="AA12" s="23">
        <v>427.7</v>
      </c>
      <c r="AB12" s="23">
        <v>534</v>
      </c>
      <c r="AC12" s="62">
        <v>507</v>
      </c>
      <c r="AD12" s="62">
        <v>496.9</v>
      </c>
    </row>
    <row r="13" spans="1:30" s="6" customFormat="1" ht="48" thickBot="1" x14ac:dyDescent="0.3">
      <c r="A13" s="7">
        <v>8</v>
      </c>
      <c r="B13" s="10" t="s">
        <v>49</v>
      </c>
      <c r="C13" s="9" t="s">
        <v>7</v>
      </c>
      <c r="D13" s="24">
        <v>99</v>
      </c>
      <c r="E13" s="24">
        <f>IF(E12="","n/a", E12/E$6)</f>
        <v>3.3832065007094028E-2</v>
      </c>
      <c r="F13" s="24">
        <v>74</v>
      </c>
      <c r="G13" s="24">
        <v>57</v>
      </c>
      <c r="H13" s="24">
        <v>60</v>
      </c>
      <c r="I13" s="24">
        <v>48</v>
      </c>
      <c r="J13" s="24">
        <v>51</v>
      </c>
      <c r="K13" s="24">
        <v>53</v>
      </c>
      <c r="L13" s="24">
        <v>81</v>
      </c>
      <c r="M13" s="24">
        <v>76</v>
      </c>
      <c r="N13" s="24">
        <v>80</v>
      </c>
      <c r="O13" s="24">
        <v>102</v>
      </c>
      <c r="P13" s="24">
        <v>95</v>
      </c>
      <c r="Q13" s="24">
        <v>103</v>
      </c>
      <c r="R13" s="24">
        <v>95</v>
      </c>
      <c r="S13" s="24">
        <v>90</v>
      </c>
      <c r="T13" s="24">
        <v>81</v>
      </c>
      <c r="U13" s="24">
        <v>70</v>
      </c>
      <c r="V13" s="24">
        <v>55</v>
      </c>
      <c r="W13" s="24">
        <v>45</v>
      </c>
      <c r="X13" s="24">
        <v>52</v>
      </c>
      <c r="Y13" s="24">
        <v>52</v>
      </c>
      <c r="Z13" s="24">
        <v>63</v>
      </c>
      <c r="AA13" s="24">
        <v>59</v>
      </c>
      <c r="AB13" s="24">
        <v>75</v>
      </c>
      <c r="AC13" s="53">
        <v>71</v>
      </c>
      <c r="AD13" s="53">
        <v>70</v>
      </c>
    </row>
    <row r="14" spans="1:30" s="6" customFormat="1" ht="38.25" thickBot="1" x14ac:dyDescent="0.3">
      <c r="A14" s="7">
        <v>9</v>
      </c>
      <c r="B14" s="11" t="s">
        <v>50</v>
      </c>
      <c r="C14" s="9" t="s">
        <v>8</v>
      </c>
      <c r="D14" s="39">
        <v>2011.3</v>
      </c>
      <c r="E14" s="39">
        <v>512</v>
      </c>
      <c r="F14" s="39">
        <v>1021.7</v>
      </c>
      <c r="G14" s="39">
        <v>787.1</v>
      </c>
      <c r="H14" s="39">
        <v>763.7</v>
      </c>
      <c r="I14" s="39">
        <v>755.3</v>
      </c>
      <c r="J14" s="39">
        <v>815.1</v>
      </c>
      <c r="K14" s="39">
        <v>929.4</v>
      </c>
      <c r="L14" s="39">
        <v>1285.0999999999999</v>
      </c>
      <c r="M14" s="39">
        <v>1205.0999999999999</v>
      </c>
      <c r="N14" s="39">
        <v>1309.5999999999999</v>
      </c>
      <c r="O14" s="39">
        <v>1558.5</v>
      </c>
      <c r="P14" s="39">
        <v>1497</v>
      </c>
      <c r="Q14" s="39">
        <v>1680.1</v>
      </c>
      <c r="R14" s="39">
        <v>1498.6</v>
      </c>
      <c r="S14" s="39">
        <v>1425.2</v>
      </c>
      <c r="T14" s="39">
        <v>1218.5999999999999</v>
      </c>
      <c r="U14" s="39">
        <v>1102.5</v>
      </c>
      <c r="V14" s="39">
        <v>833.4</v>
      </c>
      <c r="W14" s="39">
        <v>815.8</v>
      </c>
      <c r="X14" s="39">
        <v>892.1</v>
      </c>
      <c r="Y14" s="39">
        <v>879.3</v>
      </c>
      <c r="Z14" s="39">
        <v>1022.9</v>
      </c>
      <c r="AA14" s="39">
        <v>952.5</v>
      </c>
      <c r="AB14" s="39">
        <v>1095.5</v>
      </c>
      <c r="AC14" s="63">
        <v>1107.7</v>
      </c>
      <c r="AD14" s="63">
        <v>1072.9000000000001</v>
      </c>
    </row>
    <row r="15" spans="1:30" s="6" customFormat="1" ht="48" thickBot="1" x14ac:dyDescent="0.3">
      <c r="A15" s="7">
        <v>10</v>
      </c>
      <c r="B15" s="49" t="s">
        <v>51</v>
      </c>
      <c r="C15" s="47" t="s">
        <v>9</v>
      </c>
      <c r="D15" s="50">
        <v>233</v>
      </c>
      <c r="E15" s="50">
        <v>66</v>
      </c>
      <c r="F15" s="50">
        <v>134</v>
      </c>
      <c r="G15" s="50">
        <v>104</v>
      </c>
      <c r="H15" s="50">
        <v>103</v>
      </c>
      <c r="I15" s="50">
        <v>102</v>
      </c>
      <c r="J15" s="50">
        <v>113</v>
      </c>
      <c r="K15" s="50">
        <v>126</v>
      </c>
      <c r="L15" s="50">
        <v>172</v>
      </c>
      <c r="M15" s="50">
        <v>161</v>
      </c>
      <c r="N15" s="50">
        <v>173</v>
      </c>
      <c r="O15" s="50">
        <v>205</v>
      </c>
      <c r="P15" s="50">
        <v>196</v>
      </c>
      <c r="Q15" s="50">
        <v>220</v>
      </c>
      <c r="R15" s="50">
        <v>197</v>
      </c>
      <c r="S15" s="50">
        <v>188</v>
      </c>
      <c r="T15" s="50">
        <v>162</v>
      </c>
      <c r="U15" s="50">
        <v>148</v>
      </c>
      <c r="V15" s="50">
        <v>112</v>
      </c>
      <c r="W15" s="50">
        <v>110</v>
      </c>
      <c r="X15" s="50">
        <v>121</v>
      </c>
      <c r="Y15" s="50">
        <v>120</v>
      </c>
      <c r="Z15" s="50">
        <v>140</v>
      </c>
      <c r="AA15" s="50">
        <v>132</v>
      </c>
      <c r="AB15" s="50">
        <v>153</v>
      </c>
      <c r="AC15" s="54">
        <v>156</v>
      </c>
      <c r="AD15" s="54">
        <v>151</v>
      </c>
    </row>
    <row r="16" spans="1:30" s="6" customFormat="1" ht="16.5" thickBot="1" x14ac:dyDescent="0.3">
      <c r="A16" s="7"/>
      <c r="B16" s="91" t="s">
        <v>43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3"/>
    </row>
    <row r="17" spans="1:30" s="6" customFormat="1" ht="16.5" thickBot="1" x14ac:dyDescent="0.3">
      <c r="A17" s="7">
        <v>11</v>
      </c>
      <c r="B17" s="25" t="s">
        <v>52</v>
      </c>
      <c r="C17" s="9" t="s">
        <v>3</v>
      </c>
      <c r="D17" s="27">
        <v>79164</v>
      </c>
      <c r="E17" s="27">
        <v>49183</v>
      </c>
      <c r="F17" s="27">
        <v>35909</v>
      </c>
      <c r="G17" s="27">
        <v>32041</v>
      </c>
      <c r="H17" s="27">
        <v>30061</v>
      </c>
      <c r="I17" s="27">
        <v>28030</v>
      </c>
      <c r="J17" s="27">
        <v>28197</v>
      </c>
      <c r="K17" s="27">
        <v>28383</v>
      </c>
      <c r="L17" s="27">
        <v>29034</v>
      </c>
      <c r="M17" s="27">
        <v>34791</v>
      </c>
      <c r="N17" s="27">
        <v>38065</v>
      </c>
      <c r="O17" s="27">
        <v>42283</v>
      </c>
      <c r="P17" s="27">
        <v>43193</v>
      </c>
      <c r="Q17" s="27">
        <v>49518</v>
      </c>
      <c r="R17" s="27">
        <v>47726</v>
      </c>
      <c r="S17" s="27">
        <v>45762</v>
      </c>
      <c r="T17" s="27">
        <v>52318</v>
      </c>
      <c r="U17" s="27">
        <v>50913</v>
      </c>
      <c r="V17" s="27">
        <v>48510</v>
      </c>
      <c r="W17" s="27">
        <v>49027</v>
      </c>
      <c r="X17" s="27">
        <v>46605</v>
      </c>
      <c r="Y17" s="27">
        <v>49267</v>
      </c>
      <c r="Z17" s="27">
        <v>51614</v>
      </c>
      <c r="AA17" s="27">
        <v>49723</v>
      </c>
      <c r="AB17" s="27">
        <v>50838</v>
      </c>
      <c r="AC17" s="74">
        <v>49530</v>
      </c>
      <c r="AD17" s="74">
        <v>50379</v>
      </c>
    </row>
    <row r="18" spans="1:30" s="6" customFormat="1" ht="48" thickBot="1" x14ac:dyDescent="0.3">
      <c r="A18" s="7">
        <v>12</v>
      </c>
      <c r="B18" s="26" t="s">
        <v>53</v>
      </c>
      <c r="C18" s="9" t="s">
        <v>10</v>
      </c>
      <c r="D18" s="28">
        <v>9.1999999999999993</v>
      </c>
      <c r="E18" s="28">
        <v>6.3</v>
      </c>
      <c r="F18" s="28">
        <v>4.7</v>
      </c>
      <c r="G18" s="28">
        <v>4.2</v>
      </c>
      <c r="H18" s="28">
        <v>4</v>
      </c>
      <c r="I18" s="28">
        <v>3.8</v>
      </c>
      <c r="J18" s="28">
        <v>3.9</v>
      </c>
      <c r="K18" s="28">
        <v>3.8</v>
      </c>
      <c r="L18" s="28">
        <v>3.9</v>
      </c>
      <c r="M18" s="28">
        <v>4.5999999999999996</v>
      </c>
      <c r="N18" s="28">
        <v>5</v>
      </c>
      <c r="O18" s="28">
        <v>5.6</v>
      </c>
      <c r="P18" s="28">
        <v>5.7</v>
      </c>
      <c r="Q18" s="28">
        <v>6.5</v>
      </c>
      <c r="R18" s="28">
        <v>6.3</v>
      </c>
      <c r="S18" s="28">
        <v>6</v>
      </c>
      <c r="T18" s="28">
        <v>6.9</v>
      </c>
      <c r="U18" s="28">
        <v>6.8</v>
      </c>
      <c r="V18" s="28">
        <v>6.5</v>
      </c>
      <c r="W18" s="28">
        <v>6.6</v>
      </c>
      <c r="X18" s="28">
        <v>6.3</v>
      </c>
      <c r="Y18" s="28">
        <v>6.7</v>
      </c>
      <c r="Z18" s="28">
        <v>7.1</v>
      </c>
      <c r="AA18" s="28">
        <v>6.9</v>
      </c>
      <c r="AB18" s="28">
        <v>7.1</v>
      </c>
      <c r="AC18" s="64">
        <v>7</v>
      </c>
      <c r="AD18" s="64">
        <v>7.1</v>
      </c>
    </row>
    <row r="20" spans="1:30" x14ac:dyDescent="0.25">
      <c r="B20" s="75" t="s">
        <v>32</v>
      </c>
      <c r="AC20" s="65"/>
    </row>
    <row r="21" spans="1:30" x14ac:dyDescent="0.25">
      <c r="B21" s="1" t="s">
        <v>33</v>
      </c>
    </row>
    <row r="55" spans="2:2" x14ac:dyDescent="0.25">
      <c r="B55" s="17"/>
    </row>
    <row r="56" spans="2:2" x14ac:dyDescent="0.25">
      <c r="B56" s="17"/>
    </row>
    <row r="57" spans="2:2" x14ac:dyDescent="0.25">
      <c r="B57" s="17"/>
    </row>
    <row r="58" spans="2:2" x14ac:dyDescent="0.25">
      <c r="B58" s="17"/>
    </row>
    <row r="59" spans="2:2" x14ac:dyDescent="0.25">
      <c r="B59" s="17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4">
    <mergeCell ref="B1:AD1"/>
    <mergeCell ref="AC2:AD2"/>
    <mergeCell ref="B7:AD7"/>
    <mergeCell ref="B16:AD16"/>
  </mergeCells>
  <pageMargins left="0.23622047244094491" right="0.23622047244094491" top="1.1811023622047245" bottom="0.74803149606299213" header="0.31496062992125984" footer="0.31496062992125984"/>
  <pageSetup paperSize="9" scale="40"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zoomScale="70" zoomScaleNormal="70" workbookViewId="0">
      <pane xSplit="3" ySplit="5" topLeftCell="D6" activePane="bottomRight" state="frozen"/>
      <selection activeCell="A11" sqref="A11:H11"/>
      <selection pane="topRight" activeCell="A11" sqref="A11:H11"/>
      <selection pane="bottomLeft" activeCell="A11" sqref="A11:H11"/>
      <selection pane="bottomRight" activeCell="B1" sqref="B1:Z1"/>
    </sheetView>
  </sheetViews>
  <sheetFormatPr defaultColWidth="11.42578125" defaultRowHeight="15" x14ac:dyDescent="0.25"/>
  <cols>
    <col min="1" max="1" width="3.5703125" style="1" customWidth="1"/>
    <col min="2" max="2" width="23.85546875" style="1" customWidth="1"/>
    <col min="3" max="3" width="12.28515625" style="1" customWidth="1"/>
    <col min="4" max="24" width="10.7109375" style="1" customWidth="1"/>
    <col min="25" max="16384" width="11.42578125" style="1"/>
  </cols>
  <sheetData>
    <row r="1" spans="1:26" ht="18.75" customHeight="1" x14ac:dyDescent="0.25">
      <c r="A1" s="38"/>
      <c r="B1" s="94" t="s">
        <v>34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8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7"/>
      <c r="S2" s="45"/>
      <c r="U2" s="45"/>
      <c r="V2" s="45"/>
      <c r="W2" s="45"/>
      <c r="X2" s="45"/>
      <c r="Y2" s="87" t="s">
        <v>31</v>
      </c>
      <c r="Z2" s="87"/>
    </row>
    <row r="3" spans="1:26" ht="15.75" thickBot="1" x14ac:dyDescent="0.3">
      <c r="B3" s="2"/>
    </row>
    <row r="4" spans="1:26" s="6" customFormat="1" ht="16.5" thickBot="1" x14ac:dyDescent="0.3">
      <c r="A4" s="3"/>
      <c r="B4" s="4"/>
      <c r="C4" s="5" t="s">
        <v>15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5">
        <v>2024</v>
      </c>
    </row>
    <row r="5" spans="1:26" s="6" customFormat="1" ht="16.5" customHeight="1" thickBot="1" x14ac:dyDescent="0.3">
      <c r="A5" s="3"/>
      <c r="B5" s="88" t="s">
        <v>54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90"/>
    </row>
    <row r="6" spans="1:26" s="6" customFormat="1" ht="32.25" thickBot="1" x14ac:dyDescent="0.3">
      <c r="A6" s="7">
        <v>1</v>
      </c>
      <c r="B6" s="10" t="s">
        <v>16</v>
      </c>
      <c r="C6" s="44" t="s">
        <v>12</v>
      </c>
      <c r="D6" s="18">
        <v>2190.2739999999999</v>
      </c>
      <c r="E6" s="18">
        <v>2039.2149999999999</v>
      </c>
      <c r="F6" s="18">
        <v>2139.9</v>
      </c>
      <c r="G6" s="18">
        <v>2090</v>
      </c>
      <c r="H6" s="18">
        <v>2196</v>
      </c>
      <c r="I6" s="18">
        <v>2370</v>
      </c>
      <c r="J6" s="18">
        <v>2400</v>
      </c>
      <c r="K6" s="18">
        <v>2420</v>
      </c>
      <c r="L6" s="18">
        <v>2419</v>
      </c>
      <c r="M6" s="18">
        <v>2500</v>
      </c>
      <c r="N6" s="18">
        <v>2589.9</v>
      </c>
      <c r="O6" s="18">
        <v>2488.931</v>
      </c>
      <c r="P6" s="18">
        <v>2498.3890000000001</v>
      </c>
      <c r="Q6" s="18">
        <v>2268.3789999999999</v>
      </c>
      <c r="R6" s="18">
        <v>2247.413</v>
      </c>
      <c r="S6" s="18">
        <v>2293.8139999999999</v>
      </c>
      <c r="T6" s="18">
        <v>2213.3989999999999</v>
      </c>
      <c r="U6" s="18">
        <v>2306.2379999999998</v>
      </c>
      <c r="V6" s="18">
        <v>2365.5</v>
      </c>
      <c r="W6" s="18">
        <v>2345.4</v>
      </c>
      <c r="X6" s="18">
        <v>2375.8000000000002</v>
      </c>
      <c r="Y6" s="18">
        <v>2175.1999999999998</v>
      </c>
      <c r="Z6" s="18">
        <v>2317.5</v>
      </c>
    </row>
    <row r="7" spans="1:26" s="6" customFormat="1" ht="48" thickBot="1" x14ac:dyDescent="0.3">
      <c r="A7" s="7">
        <v>2</v>
      </c>
      <c r="B7" s="13" t="s">
        <v>35</v>
      </c>
      <c r="C7" s="44" t="s">
        <v>12</v>
      </c>
      <c r="D7" s="18">
        <v>2190.2739999999999</v>
      </c>
      <c r="E7" s="18">
        <v>2039.2149999999999</v>
      </c>
      <c r="F7" s="18">
        <v>2139.9</v>
      </c>
      <c r="G7" s="18">
        <v>2090</v>
      </c>
      <c r="H7" s="18">
        <v>2196</v>
      </c>
      <c r="I7" s="18">
        <v>2370</v>
      </c>
      <c r="J7" s="18">
        <v>2400</v>
      </c>
      <c r="K7" s="18">
        <v>2420</v>
      </c>
      <c r="L7" s="18">
        <v>2419</v>
      </c>
      <c r="M7" s="18">
        <v>2500</v>
      </c>
      <c r="N7" s="18">
        <v>2589.9</v>
      </c>
      <c r="O7" s="18">
        <v>2488.931</v>
      </c>
      <c r="P7" s="18">
        <v>2498.3890000000001</v>
      </c>
      <c r="Q7" s="18">
        <v>2268.3789999999999</v>
      </c>
      <c r="R7" s="18">
        <v>2247.413</v>
      </c>
      <c r="S7" s="18">
        <v>2293.8139999999999</v>
      </c>
      <c r="T7" s="18">
        <v>2213.3989999999999</v>
      </c>
      <c r="U7" s="18">
        <v>2306.2379999999998</v>
      </c>
      <c r="V7" s="18">
        <v>2365.5</v>
      </c>
      <c r="W7" s="18">
        <v>2345.4</v>
      </c>
      <c r="X7" s="18">
        <v>2375.8000000000002</v>
      </c>
      <c r="Y7" s="18">
        <v>2175.1999999999998</v>
      </c>
      <c r="Z7" s="18">
        <v>2317.5</v>
      </c>
    </row>
    <row r="8" spans="1:26" s="6" customFormat="1" ht="69.75" customHeight="1" thickBot="1" x14ac:dyDescent="0.3">
      <c r="A8" s="7">
        <v>3</v>
      </c>
      <c r="B8" s="46" t="s">
        <v>17</v>
      </c>
      <c r="C8" s="47" t="s">
        <v>0</v>
      </c>
      <c r="D8" s="48">
        <f t="shared" ref="D8:L8" si="0">D7/D6*100</f>
        <v>100</v>
      </c>
      <c r="E8" s="48">
        <f t="shared" si="0"/>
        <v>100</v>
      </c>
      <c r="F8" s="48">
        <f t="shared" si="0"/>
        <v>100</v>
      </c>
      <c r="G8" s="48">
        <f t="shared" si="0"/>
        <v>100</v>
      </c>
      <c r="H8" s="48">
        <f t="shared" si="0"/>
        <v>100</v>
      </c>
      <c r="I8" s="48">
        <f t="shared" si="0"/>
        <v>100</v>
      </c>
      <c r="J8" s="48">
        <f t="shared" si="0"/>
        <v>100</v>
      </c>
      <c r="K8" s="48">
        <f t="shared" si="0"/>
        <v>100</v>
      </c>
      <c r="L8" s="48">
        <f t="shared" si="0"/>
        <v>100</v>
      </c>
      <c r="M8" s="48">
        <f>M7/M6*100</f>
        <v>100</v>
      </c>
      <c r="N8" s="48">
        <f t="shared" ref="N8:Z8" si="1">N7/N6*100</f>
        <v>100</v>
      </c>
      <c r="O8" s="48">
        <f t="shared" si="1"/>
        <v>100</v>
      </c>
      <c r="P8" s="48">
        <f t="shared" si="1"/>
        <v>100</v>
      </c>
      <c r="Q8" s="48">
        <f t="shared" si="1"/>
        <v>100</v>
      </c>
      <c r="R8" s="48">
        <f t="shared" si="1"/>
        <v>100</v>
      </c>
      <c r="S8" s="48">
        <f t="shared" si="1"/>
        <v>100</v>
      </c>
      <c r="T8" s="48">
        <f t="shared" si="1"/>
        <v>100</v>
      </c>
      <c r="U8" s="48">
        <f t="shared" si="1"/>
        <v>100</v>
      </c>
      <c r="V8" s="48">
        <f t="shared" si="1"/>
        <v>100</v>
      </c>
      <c r="W8" s="48">
        <f t="shared" si="1"/>
        <v>100</v>
      </c>
      <c r="X8" s="48">
        <f t="shared" si="1"/>
        <v>100</v>
      </c>
      <c r="Y8" s="66">
        <f t="shared" si="1"/>
        <v>100</v>
      </c>
      <c r="Z8" s="77">
        <f t="shared" si="1"/>
        <v>100</v>
      </c>
    </row>
    <row r="9" spans="1:26" s="6" customFormat="1" ht="16.5" customHeight="1" thickBot="1" x14ac:dyDescent="0.3">
      <c r="A9" s="22"/>
      <c r="B9" s="88" t="s">
        <v>42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</row>
    <row r="10" spans="1:26" s="6" customFormat="1" ht="32.25" customHeight="1" thickBot="1" x14ac:dyDescent="0.3">
      <c r="A10" s="7">
        <v>4</v>
      </c>
      <c r="B10" s="10" t="s">
        <v>44</v>
      </c>
      <c r="C10" s="9" t="s">
        <v>1</v>
      </c>
      <c r="D10" s="21">
        <v>119.4</v>
      </c>
      <c r="E10" s="20">
        <v>129.1</v>
      </c>
      <c r="F10" s="21">
        <v>151.69999999999999</v>
      </c>
      <c r="G10" s="20">
        <v>179.4</v>
      </c>
      <c r="H10" s="21">
        <v>207.6</v>
      </c>
      <c r="I10" s="21">
        <v>215.5</v>
      </c>
      <c r="J10" s="21">
        <v>238</v>
      </c>
      <c r="K10" s="21">
        <v>253.1</v>
      </c>
      <c r="L10" s="21">
        <v>250</v>
      </c>
      <c r="M10" s="20">
        <v>279.89999999999998</v>
      </c>
      <c r="N10" s="20">
        <v>264.89999999999998</v>
      </c>
      <c r="O10" s="20">
        <v>253.7</v>
      </c>
      <c r="P10" s="20">
        <v>215.5</v>
      </c>
      <c r="Q10" s="20">
        <v>198.9</v>
      </c>
      <c r="R10" s="20">
        <v>161.30000000000001</v>
      </c>
      <c r="S10" s="20">
        <v>187.5</v>
      </c>
      <c r="T10" s="20">
        <v>183.8</v>
      </c>
      <c r="U10" s="20">
        <v>189.1</v>
      </c>
      <c r="V10" s="20">
        <v>214.9</v>
      </c>
      <c r="W10" s="20">
        <v>206.9</v>
      </c>
      <c r="X10" s="21">
        <v>225</v>
      </c>
      <c r="Y10" s="18">
        <v>222.5</v>
      </c>
      <c r="Z10" s="18">
        <v>225.3</v>
      </c>
    </row>
    <row r="11" spans="1:26" s="6" customFormat="1" ht="48" thickBot="1" x14ac:dyDescent="0.3">
      <c r="A11" s="7">
        <v>5</v>
      </c>
      <c r="B11" s="10" t="s">
        <v>62</v>
      </c>
      <c r="C11" s="9" t="s">
        <v>2</v>
      </c>
      <c r="D11" s="24">
        <v>55</v>
      </c>
      <c r="E11" s="24">
        <v>63</v>
      </c>
      <c r="F11" s="24">
        <v>71</v>
      </c>
      <c r="G11" s="24">
        <v>86</v>
      </c>
      <c r="H11" s="24">
        <v>95</v>
      </c>
      <c r="I11" s="24">
        <v>91</v>
      </c>
      <c r="J11" s="24">
        <v>99</v>
      </c>
      <c r="K11" s="24">
        <v>105</v>
      </c>
      <c r="L11" s="24">
        <v>103</v>
      </c>
      <c r="M11" s="24">
        <v>112</v>
      </c>
      <c r="N11" s="24">
        <v>102</v>
      </c>
      <c r="O11" s="24">
        <v>102</v>
      </c>
      <c r="P11" s="24">
        <v>86</v>
      </c>
      <c r="Q11" s="24">
        <v>88</v>
      </c>
      <c r="R11" s="24">
        <v>72</v>
      </c>
      <c r="S11" s="24">
        <v>82</v>
      </c>
      <c r="T11" s="24">
        <v>83</v>
      </c>
      <c r="U11" s="24">
        <v>82</v>
      </c>
      <c r="V11" s="24">
        <v>91</v>
      </c>
      <c r="W11" s="24">
        <v>88</v>
      </c>
      <c r="X11" s="24">
        <v>95</v>
      </c>
      <c r="Y11" s="24">
        <v>102</v>
      </c>
      <c r="Z11" s="24">
        <v>97</v>
      </c>
    </row>
    <row r="12" spans="1:26" s="6" customFormat="1" ht="32.25" customHeight="1" thickBot="1" x14ac:dyDescent="0.3">
      <c r="A12" s="7">
        <v>6</v>
      </c>
      <c r="B12" s="10" t="s">
        <v>46</v>
      </c>
      <c r="C12" s="9" t="s">
        <v>4</v>
      </c>
      <c r="D12" s="21">
        <v>45.1</v>
      </c>
      <c r="E12" s="20">
        <v>50.7</v>
      </c>
      <c r="F12" s="21">
        <v>58.4</v>
      </c>
      <c r="G12" s="20">
        <v>74.599999999999994</v>
      </c>
      <c r="H12" s="21">
        <v>112.1</v>
      </c>
      <c r="I12" s="21">
        <v>121.5</v>
      </c>
      <c r="J12" s="21">
        <v>103.3</v>
      </c>
      <c r="K12" s="21">
        <v>131.6</v>
      </c>
      <c r="L12" s="20">
        <v>136.19999999999999</v>
      </c>
      <c r="M12" s="20">
        <v>162.6</v>
      </c>
      <c r="N12" s="20">
        <v>124.8</v>
      </c>
      <c r="O12" s="20">
        <v>118.9</v>
      </c>
      <c r="P12" s="21">
        <v>86.79</v>
      </c>
      <c r="Q12" s="20">
        <v>72.099999999999994</v>
      </c>
      <c r="R12" s="21">
        <v>41</v>
      </c>
      <c r="S12" s="21">
        <v>39</v>
      </c>
      <c r="T12" s="21">
        <v>53.7</v>
      </c>
      <c r="U12" s="21">
        <v>43.2</v>
      </c>
      <c r="V12" s="21">
        <v>50.2</v>
      </c>
      <c r="W12" s="21">
        <v>50</v>
      </c>
      <c r="X12" s="21">
        <v>50.9</v>
      </c>
      <c r="Y12" s="18">
        <v>54.3</v>
      </c>
      <c r="Z12" s="18">
        <v>56</v>
      </c>
    </row>
    <row r="13" spans="1:26" s="6" customFormat="1" ht="50.25" customHeight="1" thickBot="1" x14ac:dyDescent="0.3">
      <c r="A13" s="7">
        <v>7</v>
      </c>
      <c r="B13" s="10" t="s">
        <v>63</v>
      </c>
      <c r="C13" s="9" t="s">
        <v>5</v>
      </c>
      <c r="D13" s="24">
        <v>21</v>
      </c>
      <c r="E13" s="24">
        <v>25</v>
      </c>
      <c r="F13" s="24">
        <v>27</v>
      </c>
      <c r="G13" s="24">
        <v>36</v>
      </c>
      <c r="H13" s="24">
        <v>51</v>
      </c>
      <c r="I13" s="24">
        <v>51</v>
      </c>
      <c r="J13" s="24">
        <v>43</v>
      </c>
      <c r="K13" s="24">
        <v>54</v>
      </c>
      <c r="L13" s="24">
        <v>56</v>
      </c>
      <c r="M13" s="24">
        <v>65</v>
      </c>
      <c r="N13" s="24">
        <v>48</v>
      </c>
      <c r="O13" s="24">
        <v>48</v>
      </c>
      <c r="P13" s="24">
        <v>35</v>
      </c>
      <c r="Q13" s="24">
        <v>32</v>
      </c>
      <c r="R13" s="24">
        <v>18</v>
      </c>
      <c r="S13" s="24">
        <v>17</v>
      </c>
      <c r="T13" s="24">
        <v>24</v>
      </c>
      <c r="U13" s="24">
        <v>19</v>
      </c>
      <c r="V13" s="24">
        <v>21</v>
      </c>
      <c r="W13" s="24">
        <v>21</v>
      </c>
      <c r="X13" s="24">
        <v>21</v>
      </c>
      <c r="Y13" s="24">
        <v>25</v>
      </c>
      <c r="Z13" s="24">
        <v>24</v>
      </c>
    </row>
    <row r="14" spans="1:26" s="6" customFormat="1" ht="32.25" customHeight="1" thickBot="1" x14ac:dyDescent="0.3">
      <c r="A14" s="7">
        <v>8</v>
      </c>
      <c r="B14" s="10" t="s">
        <v>48</v>
      </c>
      <c r="C14" s="9" t="s">
        <v>6</v>
      </c>
      <c r="D14" s="21">
        <v>210.8</v>
      </c>
      <c r="E14" s="20">
        <v>177.6</v>
      </c>
      <c r="F14" s="21">
        <v>181.2</v>
      </c>
      <c r="G14" s="20">
        <v>189.3</v>
      </c>
      <c r="H14" s="21">
        <v>250</v>
      </c>
      <c r="I14" s="21">
        <v>264.89999999999998</v>
      </c>
      <c r="J14" s="21">
        <v>263.8</v>
      </c>
      <c r="K14" s="21">
        <v>309.3</v>
      </c>
      <c r="L14" s="21">
        <v>323.60000000000002</v>
      </c>
      <c r="M14" s="21">
        <v>340.95</v>
      </c>
      <c r="N14" s="21">
        <v>313</v>
      </c>
      <c r="O14" s="21">
        <v>312.47000000000003</v>
      </c>
      <c r="P14" s="20">
        <v>295.39999999999998</v>
      </c>
      <c r="Q14" s="20">
        <v>223.9</v>
      </c>
      <c r="R14" s="20">
        <v>185.4</v>
      </c>
      <c r="S14" s="20">
        <v>150.69999999999999</v>
      </c>
      <c r="T14" s="20">
        <v>173.8</v>
      </c>
      <c r="U14" s="20">
        <v>161.9</v>
      </c>
      <c r="V14" s="20">
        <v>194.2</v>
      </c>
      <c r="W14" s="20">
        <v>193.9</v>
      </c>
      <c r="X14" s="20">
        <v>220.3</v>
      </c>
      <c r="Y14" s="18">
        <v>223</v>
      </c>
      <c r="Z14" s="18">
        <v>217.8</v>
      </c>
    </row>
    <row r="15" spans="1:26" s="6" customFormat="1" ht="48" thickBot="1" x14ac:dyDescent="0.3">
      <c r="A15" s="7">
        <v>9</v>
      </c>
      <c r="B15" s="10" t="s">
        <v>64</v>
      </c>
      <c r="C15" s="9" t="s">
        <v>7</v>
      </c>
      <c r="D15" s="24">
        <v>96</v>
      </c>
      <c r="E15" s="29">
        <v>86</v>
      </c>
      <c r="F15" s="24">
        <v>85</v>
      </c>
      <c r="G15" s="24">
        <v>91</v>
      </c>
      <c r="H15" s="29">
        <v>113</v>
      </c>
      <c r="I15" s="24">
        <v>112</v>
      </c>
      <c r="J15" s="29">
        <v>111</v>
      </c>
      <c r="K15" s="24">
        <v>128</v>
      </c>
      <c r="L15" s="24">
        <v>134</v>
      </c>
      <c r="M15" s="24">
        <v>136</v>
      </c>
      <c r="N15" s="29">
        <v>121</v>
      </c>
      <c r="O15" s="29">
        <v>126</v>
      </c>
      <c r="P15" s="24">
        <v>118</v>
      </c>
      <c r="Q15" s="24">
        <v>99</v>
      </c>
      <c r="R15" s="29">
        <v>83</v>
      </c>
      <c r="S15" s="29">
        <v>66</v>
      </c>
      <c r="T15" s="29">
        <v>79</v>
      </c>
      <c r="U15" s="29">
        <v>70</v>
      </c>
      <c r="V15" s="29">
        <v>82</v>
      </c>
      <c r="W15" s="29">
        <v>83</v>
      </c>
      <c r="X15" s="29">
        <v>93</v>
      </c>
      <c r="Y15" s="29">
        <v>103</v>
      </c>
      <c r="Z15" s="24">
        <v>94</v>
      </c>
    </row>
    <row r="16" spans="1:26" s="6" customFormat="1" ht="63.75" thickBot="1" x14ac:dyDescent="0.3">
      <c r="A16" s="7">
        <v>10</v>
      </c>
      <c r="B16" s="11" t="s">
        <v>50</v>
      </c>
      <c r="C16" s="9" t="s">
        <v>8</v>
      </c>
      <c r="D16" s="31">
        <f t="shared" ref="D16:Q16" si="2">SUM(D10,D12,D14)</f>
        <v>375.3</v>
      </c>
      <c r="E16" s="32">
        <f t="shared" si="2"/>
        <v>357.4</v>
      </c>
      <c r="F16" s="31">
        <f t="shared" si="2"/>
        <v>391.29999999999995</v>
      </c>
      <c r="G16" s="31">
        <f t="shared" si="2"/>
        <v>443.3</v>
      </c>
      <c r="H16" s="31">
        <f t="shared" si="2"/>
        <v>569.70000000000005</v>
      </c>
      <c r="I16" s="31">
        <f t="shared" si="2"/>
        <v>601.9</v>
      </c>
      <c r="J16" s="31">
        <f t="shared" si="2"/>
        <v>605.1</v>
      </c>
      <c r="K16" s="32">
        <v>694.1</v>
      </c>
      <c r="L16" s="31">
        <f t="shared" si="2"/>
        <v>709.8</v>
      </c>
      <c r="M16" s="32">
        <v>783.4</v>
      </c>
      <c r="N16" s="31">
        <f t="shared" si="2"/>
        <v>702.7</v>
      </c>
      <c r="O16" s="32">
        <v>685</v>
      </c>
      <c r="P16" s="31">
        <f t="shared" si="2"/>
        <v>597.69000000000005</v>
      </c>
      <c r="Q16" s="31">
        <f t="shared" si="2"/>
        <v>494.9</v>
      </c>
      <c r="R16" s="32">
        <v>387.8</v>
      </c>
      <c r="S16" s="32">
        <v>377.1</v>
      </c>
      <c r="T16" s="32">
        <v>411.3</v>
      </c>
      <c r="U16" s="32">
        <v>394.2</v>
      </c>
      <c r="V16" s="32">
        <v>459.3</v>
      </c>
      <c r="W16" s="32">
        <v>450.8</v>
      </c>
      <c r="X16" s="32">
        <v>496.2</v>
      </c>
      <c r="Y16" s="32">
        <v>499.8</v>
      </c>
      <c r="Z16" s="32">
        <v>499.2</v>
      </c>
    </row>
    <row r="17" spans="1:26" s="6" customFormat="1" ht="63.75" thickBot="1" x14ac:dyDescent="0.3">
      <c r="A17" s="7">
        <v>11</v>
      </c>
      <c r="B17" s="49" t="s">
        <v>60</v>
      </c>
      <c r="C17" s="47" t="s">
        <v>9</v>
      </c>
      <c r="D17" s="50">
        <v>171</v>
      </c>
      <c r="E17" s="76">
        <v>174</v>
      </c>
      <c r="F17" s="50">
        <v>183</v>
      </c>
      <c r="G17" s="76">
        <v>213</v>
      </c>
      <c r="H17" s="50">
        <v>259</v>
      </c>
      <c r="I17" s="50">
        <v>254</v>
      </c>
      <c r="J17" s="76">
        <v>253</v>
      </c>
      <c r="K17" s="50">
        <v>287</v>
      </c>
      <c r="L17" s="50">
        <v>293</v>
      </c>
      <c r="M17" s="50">
        <v>313</v>
      </c>
      <c r="N17" s="76">
        <v>271</v>
      </c>
      <c r="O17" s="50">
        <v>275</v>
      </c>
      <c r="P17" s="50">
        <v>239</v>
      </c>
      <c r="Q17" s="50">
        <v>218</v>
      </c>
      <c r="R17" s="76">
        <v>173</v>
      </c>
      <c r="S17" s="76">
        <v>164</v>
      </c>
      <c r="T17" s="76">
        <v>186</v>
      </c>
      <c r="U17" s="76">
        <v>171</v>
      </c>
      <c r="V17" s="76">
        <v>194</v>
      </c>
      <c r="W17" s="76">
        <v>192</v>
      </c>
      <c r="X17" s="76">
        <v>209</v>
      </c>
      <c r="Y17" s="30">
        <v>230</v>
      </c>
      <c r="Z17" s="30">
        <v>215</v>
      </c>
    </row>
    <row r="18" spans="1:26" s="6" customFormat="1" ht="16.5" customHeight="1" thickBot="1" x14ac:dyDescent="0.3">
      <c r="A18" s="7"/>
      <c r="B18" s="88" t="s">
        <v>43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</row>
    <row r="19" spans="1:26" s="6" customFormat="1" ht="32.25" thickBot="1" x14ac:dyDescent="0.3">
      <c r="A19" s="7">
        <v>12</v>
      </c>
      <c r="B19" s="25" t="s">
        <v>52</v>
      </c>
      <c r="C19" s="9" t="s">
        <v>3</v>
      </c>
      <c r="D19" s="33">
        <v>3829.2</v>
      </c>
      <c r="E19" s="33">
        <v>3859</v>
      </c>
      <c r="F19" s="33">
        <v>3463</v>
      </c>
      <c r="G19" s="33">
        <v>4205</v>
      </c>
      <c r="H19" s="33">
        <v>4716</v>
      </c>
      <c r="I19" s="33">
        <v>6564</v>
      </c>
      <c r="J19" s="33">
        <v>8365</v>
      </c>
      <c r="K19" s="33">
        <v>8964</v>
      </c>
      <c r="L19" s="33">
        <v>10474</v>
      </c>
      <c r="M19" s="33">
        <v>14149.58</v>
      </c>
      <c r="N19" s="33">
        <v>13933.7</v>
      </c>
      <c r="O19" s="33">
        <v>14500</v>
      </c>
      <c r="P19" s="33">
        <v>12960.2</v>
      </c>
      <c r="Q19" s="33">
        <v>10226.6</v>
      </c>
      <c r="R19" s="33">
        <v>11392.55</v>
      </c>
      <c r="S19" s="33">
        <v>11493</v>
      </c>
      <c r="T19" s="33">
        <v>11882</v>
      </c>
      <c r="U19" s="33">
        <v>12259</v>
      </c>
      <c r="V19" s="33">
        <v>13403</v>
      </c>
      <c r="W19" s="33">
        <v>13173</v>
      </c>
      <c r="X19" s="33">
        <v>12908</v>
      </c>
      <c r="Y19" s="33">
        <v>12951</v>
      </c>
      <c r="Z19" s="33">
        <v>14262</v>
      </c>
    </row>
    <row r="20" spans="1:26" s="6" customFormat="1" ht="49.5" customHeight="1" thickBot="1" x14ac:dyDescent="0.3">
      <c r="A20" s="7">
        <v>13</v>
      </c>
      <c r="B20" s="26" t="s">
        <v>61</v>
      </c>
      <c r="C20" s="9" t="s">
        <v>10</v>
      </c>
      <c r="D20" s="34">
        <v>1.7</v>
      </c>
      <c r="E20" s="34">
        <v>1.9</v>
      </c>
      <c r="F20" s="34">
        <v>1.6</v>
      </c>
      <c r="G20" s="34">
        <v>2</v>
      </c>
      <c r="H20" s="34">
        <v>2.1</v>
      </c>
      <c r="I20" s="34">
        <v>2.8</v>
      </c>
      <c r="J20" s="34">
        <v>3.5</v>
      </c>
      <c r="K20" s="34">
        <v>3.7</v>
      </c>
      <c r="L20" s="34">
        <v>4.3</v>
      </c>
      <c r="M20" s="34">
        <v>5.6</v>
      </c>
      <c r="N20" s="34">
        <v>5.4</v>
      </c>
      <c r="O20" s="34">
        <v>5.8</v>
      </c>
      <c r="P20" s="34">
        <v>5.2</v>
      </c>
      <c r="Q20" s="34">
        <v>4.5</v>
      </c>
      <c r="R20" s="34">
        <v>5.0999999999999996</v>
      </c>
      <c r="S20" s="34">
        <v>5</v>
      </c>
      <c r="T20" s="34">
        <v>5.4</v>
      </c>
      <c r="U20" s="34">
        <v>5.3</v>
      </c>
      <c r="V20" s="34">
        <v>5.7</v>
      </c>
      <c r="W20" s="34">
        <v>5.6</v>
      </c>
      <c r="X20" s="34">
        <v>5.4</v>
      </c>
      <c r="Y20" s="67">
        <v>6</v>
      </c>
      <c r="Z20" s="67">
        <v>6.2</v>
      </c>
    </row>
    <row r="21" spans="1:26" s="6" customFormat="1" ht="15.75" x14ac:dyDescent="0.25">
      <c r="A21" s="14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P21" s="16"/>
      <c r="Q21" s="16"/>
    </row>
    <row r="57" spans="2:2" x14ac:dyDescent="0.25">
      <c r="B57" s="17"/>
    </row>
    <row r="58" spans="2:2" x14ac:dyDescent="0.25">
      <c r="B58" s="17"/>
    </row>
    <row r="59" spans="2:2" x14ac:dyDescent="0.25">
      <c r="B59" s="17"/>
    </row>
    <row r="60" spans="2:2" x14ac:dyDescent="0.25">
      <c r="B60" s="17"/>
    </row>
    <row r="61" spans="2:2" x14ac:dyDescent="0.25">
      <c r="B61" s="17"/>
    </row>
  </sheetData>
  <mergeCells count="5">
    <mergeCell ref="B1:Z1"/>
    <mergeCell ref="Y2:Z2"/>
    <mergeCell ref="B5:Z5"/>
    <mergeCell ref="B9:Z9"/>
    <mergeCell ref="B18:Z18"/>
  </mergeCells>
  <pageMargins left="0.19685039370078741" right="0.19685039370078741" top="1.1811023622047245" bottom="0.15748031496062992" header="0" footer="0"/>
  <pageSetup paperSize="9" scale="4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zoomScale="70" zoomScaleNormal="70" workbookViewId="0">
      <pane xSplit="3" ySplit="5" topLeftCell="D6" activePane="bottomRight" state="frozen"/>
      <selection activeCell="A11" sqref="A11:H11"/>
      <selection pane="topRight" activeCell="A11" sqref="A11:H11"/>
      <selection pane="bottomLeft" activeCell="A11" sqref="A11:H11"/>
      <selection pane="bottomRight" activeCell="B1" sqref="B1:Z1"/>
    </sheetView>
  </sheetViews>
  <sheetFormatPr defaultColWidth="11.42578125" defaultRowHeight="15" x14ac:dyDescent="0.25"/>
  <cols>
    <col min="1" max="1" width="5.7109375" style="1" customWidth="1"/>
    <col min="2" max="2" width="23.85546875" style="1" customWidth="1"/>
    <col min="3" max="3" width="11.7109375" style="1" customWidth="1"/>
    <col min="4" max="20" width="11.42578125" style="1" customWidth="1"/>
    <col min="21" max="16384" width="11.42578125" style="1"/>
  </cols>
  <sheetData>
    <row r="1" spans="1:26" ht="18.75" customHeight="1" x14ac:dyDescent="0.25">
      <c r="A1" s="38"/>
      <c r="B1" s="94" t="s">
        <v>36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8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7"/>
      <c r="R2" s="45"/>
      <c r="S2" s="45"/>
      <c r="U2" s="45"/>
      <c r="V2" s="45"/>
      <c r="W2" s="45"/>
      <c r="X2" s="45"/>
      <c r="Y2" s="87" t="s">
        <v>31</v>
      </c>
      <c r="Z2" s="87"/>
    </row>
    <row r="3" spans="1:26" ht="15.75" thickBot="1" x14ac:dyDescent="0.3">
      <c r="B3" s="2"/>
    </row>
    <row r="4" spans="1:26" s="6" customFormat="1" ht="16.5" thickBot="1" x14ac:dyDescent="0.3">
      <c r="A4" s="3"/>
      <c r="B4" s="4"/>
      <c r="C4" s="5" t="s">
        <v>15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4">
        <v>2023</v>
      </c>
      <c r="Z4" s="4">
        <v>2024</v>
      </c>
    </row>
    <row r="5" spans="1:26" s="6" customFormat="1" ht="16.5" customHeight="1" thickBot="1" x14ac:dyDescent="0.3">
      <c r="A5" s="3"/>
      <c r="B5" s="88" t="s">
        <v>58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90"/>
    </row>
    <row r="6" spans="1:26" s="6" customFormat="1" ht="32.25" thickBot="1" x14ac:dyDescent="0.3">
      <c r="A6" s="7">
        <v>1</v>
      </c>
      <c r="B6" s="10" t="s">
        <v>16</v>
      </c>
      <c r="C6" s="44" t="s">
        <v>12</v>
      </c>
      <c r="D6" s="18">
        <v>65.436999999999998</v>
      </c>
      <c r="E6" s="18">
        <v>55.936</v>
      </c>
      <c r="F6" s="18">
        <v>59.5</v>
      </c>
      <c r="G6" s="18">
        <v>44.8</v>
      </c>
      <c r="H6" s="18">
        <v>45.664000000000001</v>
      </c>
      <c r="I6" s="18">
        <v>45.314999999999998</v>
      </c>
      <c r="J6" s="18">
        <v>48.69</v>
      </c>
      <c r="K6" s="18">
        <v>50.325000000000003</v>
      </c>
      <c r="L6" s="18">
        <v>49.442</v>
      </c>
      <c r="M6" s="18">
        <v>57.319000000000003</v>
      </c>
      <c r="N6" s="18">
        <v>53.392000000000003</v>
      </c>
      <c r="O6" s="18">
        <v>41.932000000000002</v>
      </c>
      <c r="P6" s="18">
        <v>43.119</v>
      </c>
      <c r="Q6" s="18">
        <v>45.137</v>
      </c>
      <c r="R6" s="18">
        <v>34.14</v>
      </c>
      <c r="S6" s="18">
        <v>26.661999999999999</v>
      </c>
      <c r="T6" s="18">
        <v>25.257999999999999</v>
      </c>
      <c r="U6" s="18">
        <v>22.882000000000001</v>
      </c>
      <c r="V6" s="18">
        <v>19.7</v>
      </c>
      <c r="W6" s="18">
        <v>18.100000000000001</v>
      </c>
      <c r="X6" s="18">
        <v>19</v>
      </c>
      <c r="Y6" s="78">
        <v>16.8</v>
      </c>
      <c r="Z6" s="78">
        <v>11.9</v>
      </c>
    </row>
    <row r="7" spans="1:26" s="6" customFormat="1" ht="48" thickBot="1" x14ac:dyDescent="0.3">
      <c r="A7" s="7">
        <v>2</v>
      </c>
      <c r="B7" s="13" t="s">
        <v>35</v>
      </c>
      <c r="C7" s="44" t="s">
        <v>12</v>
      </c>
      <c r="D7" s="18">
        <v>65.436999999999998</v>
      </c>
      <c r="E7" s="18">
        <v>55.936</v>
      </c>
      <c r="F7" s="18">
        <v>59.5</v>
      </c>
      <c r="G7" s="18">
        <v>44.8</v>
      </c>
      <c r="H7" s="18">
        <v>45.664000000000001</v>
      </c>
      <c r="I7" s="18">
        <v>45.314999999999998</v>
      </c>
      <c r="J7" s="18">
        <v>48.69</v>
      </c>
      <c r="K7" s="18">
        <v>50.325000000000003</v>
      </c>
      <c r="L7" s="18">
        <v>49.442</v>
      </c>
      <c r="M7" s="18">
        <v>57.319000000000003</v>
      </c>
      <c r="N7" s="18">
        <v>53.392000000000003</v>
      </c>
      <c r="O7" s="18">
        <v>41.932000000000002</v>
      </c>
      <c r="P7" s="18">
        <v>43.119</v>
      </c>
      <c r="Q7" s="18">
        <v>45.137</v>
      </c>
      <c r="R7" s="18">
        <v>34.14</v>
      </c>
      <c r="S7" s="18">
        <v>26.661999999999999</v>
      </c>
      <c r="T7" s="18">
        <v>25.257999999999999</v>
      </c>
      <c r="U7" s="18">
        <v>22.882000000000001</v>
      </c>
      <c r="V7" s="18">
        <v>19.7</v>
      </c>
      <c r="W7" s="18">
        <v>18.100000000000001</v>
      </c>
      <c r="X7" s="18">
        <v>19</v>
      </c>
      <c r="Y7" s="51">
        <v>16.8</v>
      </c>
      <c r="Z7" s="51">
        <v>11.9</v>
      </c>
    </row>
    <row r="8" spans="1:26" s="6" customFormat="1" ht="63.75" thickBot="1" x14ac:dyDescent="0.3">
      <c r="A8" s="7">
        <v>3</v>
      </c>
      <c r="B8" s="46" t="s">
        <v>17</v>
      </c>
      <c r="C8" s="47" t="s">
        <v>0</v>
      </c>
      <c r="D8" s="48">
        <f t="shared" ref="D8:R8" si="0">D7/D6*100</f>
        <v>100</v>
      </c>
      <c r="E8" s="48">
        <f t="shared" si="0"/>
        <v>100</v>
      </c>
      <c r="F8" s="48">
        <f t="shared" si="0"/>
        <v>100</v>
      </c>
      <c r="G8" s="48">
        <f t="shared" si="0"/>
        <v>100</v>
      </c>
      <c r="H8" s="48">
        <f t="shared" si="0"/>
        <v>100</v>
      </c>
      <c r="I8" s="48">
        <f t="shared" si="0"/>
        <v>100</v>
      </c>
      <c r="J8" s="48">
        <f t="shared" si="0"/>
        <v>100</v>
      </c>
      <c r="K8" s="48">
        <f t="shared" si="0"/>
        <v>100</v>
      </c>
      <c r="L8" s="48">
        <f t="shared" si="0"/>
        <v>100</v>
      </c>
      <c r="M8" s="48">
        <f t="shared" si="0"/>
        <v>100</v>
      </c>
      <c r="N8" s="48">
        <f t="shared" si="0"/>
        <v>100</v>
      </c>
      <c r="O8" s="48">
        <f t="shared" si="0"/>
        <v>100</v>
      </c>
      <c r="P8" s="48">
        <f t="shared" si="0"/>
        <v>100</v>
      </c>
      <c r="Q8" s="48">
        <f t="shared" si="0"/>
        <v>100</v>
      </c>
      <c r="R8" s="48">
        <f t="shared" si="0"/>
        <v>100</v>
      </c>
      <c r="S8" s="48">
        <f>S7/S6*100</f>
        <v>100</v>
      </c>
      <c r="T8" s="48">
        <f>T7/T6*100</f>
        <v>100</v>
      </c>
      <c r="U8" s="48">
        <f>U7/U6*100</f>
        <v>100</v>
      </c>
      <c r="V8" s="48">
        <f t="shared" ref="V8:Z8" si="1">V7/V6*100</f>
        <v>100</v>
      </c>
      <c r="W8" s="48">
        <f t="shared" si="1"/>
        <v>100</v>
      </c>
      <c r="X8" s="48">
        <f t="shared" si="1"/>
        <v>100</v>
      </c>
      <c r="Y8" s="77">
        <f t="shared" si="1"/>
        <v>100</v>
      </c>
      <c r="Z8" s="79">
        <f t="shared" si="1"/>
        <v>100</v>
      </c>
    </row>
    <row r="9" spans="1:26" s="6" customFormat="1" ht="16.5" customHeight="1" thickBot="1" x14ac:dyDescent="0.3">
      <c r="A9" s="22"/>
      <c r="B9" s="88" t="s">
        <v>42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</row>
    <row r="10" spans="1:26" s="6" customFormat="1" ht="32.25" customHeight="1" thickBot="1" x14ac:dyDescent="0.3">
      <c r="A10" s="7">
        <v>4</v>
      </c>
      <c r="B10" s="10" t="s">
        <v>44</v>
      </c>
      <c r="C10" s="9" t="s">
        <v>1</v>
      </c>
      <c r="D10" s="21">
        <v>3.7</v>
      </c>
      <c r="E10" s="21">
        <v>4.3</v>
      </c>
      <c r="F10" s="21">
        <v>4.4000000000000004</v>
      </c>
      <c r="G10" s="21">
        <v>3.6</v>
      </c>
      <c r="H10" s="21">
        <v>4.3</v>
      </c>
      <c r="I10" s="21">
        <v>3.6</v>
      </c>
      <c r="J10" s="21">
        <v>4.3</v>
      </c>
      <c r="K10" s="21">
        <v>4.5</v>
      </c>
      <c r="L10" s="21">
        <v>4.5</v>
      </c>
      <c r="M10" s="21">
        <v>5.7</v>
      </c>
      <c r="N10" s="21">
        <v>4.9000000000000004</v>
      </c>
      <c r="O10" s="21">
        <v>3.9</v>
      </c>
      <c r="P10" s="21">
        <v>3.7</v>
      </c>
      <c r="Q10" s="21">
        <v>3.7</v>
      </c>
      <c r="R10" s="21">
        <v>2.6</v>
      </c>
      <c r="S10" s="21">
        <v>2.2999999999999998</v>
      </c>
      <c r="T10" s="21">
        <v>2.2000000000000002</v>
      </c>
      <c r="U10" s="21">
        <v>2</v>
      </c>
      <c r="V10" s="21">
        <v>1.8</v>
      </c>
      <c r="W10" s="21">
        <v>1.8</v>
      </c>
      <c r="X10" s="21">
        <v>1.9</v>
      </c>
      <c r="Y10" s="80">
        <v>1.8</v>
      </c>
      <c r="Z10" s="80">
        <v>1.3</v>
      </c>
    </row>
    <row r="11" spans="1:26" s="6" customFormat="1" ht="48" thickBot="1" x14ac:dyDescent="0.3">
      <c r="A11" s="7">
        <v>5</v>
      </c>
      <c r="B11" s="10" t="s">
        <v>62</v>
      </c>
      <c r="C11" s="9" t="s">
        <v>2</v>
      </c>
      <c r="D11" s="24">
        <v>56</v>
      </c>
      <c r="E11" s="24">
        <v>75</v>
      </c>
      <c r="F11" s="24">
        <v>73</v>
      </c>
      <c r="G11" s="24">
        <v>80</v>
      </c>
      <c r="H11" s="24">
        <v>93</v>
      </c>
      <c r="I11" s="24">
        <v>82</v>
      </c>
      <c r="J11" s="24">
        <v>89</v>
      </c>
      <c r="K11" s="24">
        <v>92</v>
      </c>
      <c r="L11" s="24">
        <v>93</v>
      </c>
      <c r="M11" s="24">
        <v>99</v>
      </c>
      <c r="N11" s="24">
        <v>91</v>
      </c>
      <c r="O11" s="24">
        <v>93</v>
      </c>
      <c r="P11" s="24">
        <v>86</v>
      </c>
      <c r="Q11" s="24">
        <v>82</v>
      </c>
      <c r="R11" s="24">
        <v>75</v>
      </c>
      <c r="S11" s="24">
        <v>87</v>
      </c>
      <c r="T11" s="24">
        <v>86</v>
      </c>
      <c r="U11" s="24">
        <v>86</v>
      </c>
      <c r="V11" s="24">
        <v>94</v>
      </c>
      <c r="W11" s="24">
        <v>99</v>
      </c>
      <c r="X11" s="24">
        <v>100</v>
      </c>
      <c r="Y11" s="53">
        <v>105</v>
      </c>
      <c r="Z11" s="53">
        <v>106</v>
      </c>
    </row>
    <row r="12" spans="1:26" s="6" customFormat="1" ht="38.25" customHeight="1" thickBot="1" x14ac:dyDescent="0.3">
      <c r="A12" s="7">
        <v>6</v>
      </c>
      <c r="B12" s="10" t="s">
        <v>46</v>
      </c>
      <c r="C12" s="9" t="s">
        <v>4</v>
      </c>
      <c r="D12" s="21">
        <v>2.8</v>
      </c>
      <c r="E12" s="21">
        <v>2.8</v>
      </c>
      <c r="F12" s="21">
        <v>3.1</v>
      </c>
      <c r="G12" s="21">
        <v>2.9</v>
      </c>
      <c r="H12" s="21">
        <v>3.6</v>
      </c>
      <c r="I12" s="21">
        <v>2.9</v>
      </c>
      <c r="J12" s="21">
        <v>3.4</v>
      </c>
      <c r="K12" s="21">
        <v>3.8</v>
      </c>
      <c r="L12" s="21">
        <v>3.7</v>
      </c>
      <c r="M12" s="21">
        <v>4.9000000000000004</v>
      </c>
      <c r="N12" s="21">
        <v>3.98</v>
      </c>
      <c r="O12" s="21">
        <v>2.9</v>
      </c>
      <c r="P12" s="21">
        <v>2.6</v>
      </c>
      <c r="Q12" s="21">
        <v>2.2999999999999998</v>
      </c>
      <c r="R12" s="21">
        <v>1.5</v>
      </c>
      <c r="S12" s="21">
        <v>1.2</v>
      </c>
      <c r="T12" s="21">
        <v>1.5</v>
      </c>
      <c r="U12" s="21">
        <v>1.2</v>
      </c>
      <c r="V12" s="21">
        <v>1.1000000000000001</v>
      </c>
      <c r="W12" s="21">
        <v>1.1000000000000001</v>
      </c>
      <c r="X12" s="21">
        <v>1</v>
      </c>
      <c r="Y12" s="58">
        <v>1</v>
      </c>
      <c r="Z12" s="58">
        <v>0.8</v>
      </c>
    </row>
    <row r="13" spans="1:26" s="6" customFormat="1" ht="52.5" customHeight="1" thickBot="1" x14ac:dyDescent="0.3">
      <c r="A13" s="7">
        <v>7</v>
      </c>
      <c r="B13" s="10" t="s">
        <v>63</v>
      </c>
      <c r="C13" s="9" t="s">
        <v>5</v>
      </c>
      <c r="D13" s="24">
        <v>43</v>
      </c>
      <c r="E13" s="24">
        <v>49</v>
      </c>
      <c r="F13" s="24">
        <v>53</v>
      </c>
      <c r="G13" s="24">
        <v>63</v>
      </c>
      <c r="H13" s="24">
        <v>78</v>
      </c>
      <c r="I13" s="24">
        <v>66</v>
      </c>
      <c r="J13" s="24">
        <v>71</v>
      </c>
      <c r="K13" s="24">
        <v>75</v>
      </c>
      <c r="L13" s="24">
        <v>76</v>
      </c>
      <c r="M13" s="24">
        <v>86</v>
      </c>
      <c r="N13" s="24">
        <v>74</v>
      </c>
      <c r="O13" s="24">
        <v>69</v>
      </c>
      <c r="P13" s="24">
        <v>61</v>
      </c>
      <c r="Q13" s="24">
        <v>52</v>
      </c>
      <c r="R13" s="24">
        <v>43</v>
      </c>
      <c r="S13" s="24">
        <v>46</v>
      </c>
      <c r="T13" s="24">
        <v>58</v>
      </c>
      <c r="U13" s="24">
        <v>51</v>
      </c>
      <c r="V13" s="24">
        <v>57</v>
      </c>
      <c r="W13" s="24">
        <v>58</v>
      </c>
      <c r="X13" s="24">
        <v>54</v>
      </c>
      <c r="Y13" s="53">
        <v>62</v>
      </c>
      <c r="Z13" s="53">
        <v>63</v>
      </c>
    </row>
    <row r="14" spans="1:26" s="6" customFormat="1" ht="32.25" customHeight="1" thickBot="1" x14ac:dyDescent="0.3">
      <c r="A14" s="7">
        <v>8</v>
      </c>
      <c r="B14" s="10" t="s">
        <v>48</v>
      </c>
      <c r="C14" s="9" t="s">
        <v>6</v>
      </c>
      <c r="D14" s="21">
        <v>8.9</v>
      </c>
      <c r="E14" s="21">
        <v>7.1</v>
      </c>
      <c r="F14" s="21">
        <v>7.6</v>
      </c>
      <c r="G14" s="21">
        <v>6.1</v>
      </c>
      <c r="H14" s="21">
        <v>6.8</v>
      </c>
      <c r="I14" s="21">
        <v>6.6</v>
      </c>
      <c r="J14" s="21">
        <v>7.2</v>
      </c>
      <c r="K14" s="21">
        <v>8</v>
      </c>
      <c r="L14" s="21">
        <v>8.1999999999999993</v>
      </c>
      <c r="M14" s="21">
        <v>9.7899999999999991</v>
      </c>
      <c r="N14" s="21">
        <v>8.9</v>
      </c>
      <c r="O14" s="21">
        <v>7</v>
      </c>
      <c r="P14" s="21">
        <v>6.7</v>
      </c>
      <c r="Q14" s="21">
        <v>7</v>
      </c>
      <c r="R14" s="21">
        <v>5.2</v>
      </c>
      <c r="S14" s="21">
        <v>3.6</v>
      </c>
      <c r="T14" s="21">
        <v>3.5</v>
      </c>
      <c r="U14" s="21">
        <v>3.6</v>
      </c>
      <c r="V14" s="21">
        <v>3.4</v>
      </c>
      <c r="W14" s="21">
        <v>3</v>
      </c>
      <c r="X14" s="21">
        <v>3.4</v>
      </c>
      <c r="Y14" s="58">
        <v>3</v>
      </c>
      <c r="Z14" s="58">
        <v>2.4</v>
      </c>
    </row>
    <row r="15" spans="1:26" s="6" customFormat="1" ht="48" thickBot="1" x14ac:dyDescent="0.3">
      <c r="A15" s="7">
        <v>9</v>
      </c>
      <c r="B15" s="10" t="s">
        <v>64</v>
      </c>
      <c r="C15" s="9" t="s">
        <v>7</v>
      </c>
      <c r="D15" s="24">
        <v>135</v>
      </c>
      <c r="E15" s="24">
        <v>127</v>
      </c>
      <c r="F15" s="24">
        <v>129</v>
      </c>
      <c r="G15" s="24">
        <v>136</v>
      </c>
      <c r="H15" s="24">
        <v>153</v>
      </c>
      <c r="I15" s="24">
        <v>145</v>
      </c>
      <c r="J15" s="24">
        <v>154</v>
      </c>
      <c r="K15" s="24">
        <v>164</v>
      </c>
      <c r="L15" s="24">
        <v>164</v>
      </c>
      <c r="M15" s="24">
        <v>171</v>
      </c>
      <c r="N15" s="24">
        <v>166</v>
      </c>
      <c r="O15" s="24">
        <v>168</v>
      </c>
      <c r="P15" s="24">
        <v>155</v>
      </c>
      <c r="Q15" s="24">
        <v>156</v>
      </c>
      <c r="R15" s="24">
        <v>151</v>
      </c>
      <c r="S15" s="24">
        <v>135</v>
      </c>
      <c r="T15" s="24">
        <v>139</v>
      </c>
      <c r="U15" s="24">
        <v>159</v>
      </c>
      <c r="V15" s="24">
        <v>175</v>
      </c>
      <c r="W15" s="24">
        <v>163</v>
      </c>
      <c r="X15" s="24">
        <v>177</v>
      </c>
      <c r="Y15" s="53">
        <v>176</v>
      </c>
      <c r="Z15" s="53">
        <v>201</v>
      </c>
    </row>
    <row r="16" spans="1:26" s="6" customFormat="1" ht="63.75" thickBot="1" x14ac:dyDescent="0.3">
      <c r="A16" s="7">
        <v>10</v>
      </c>
      <c r="B16" s="11" t="s">
        <v>50</v>
      </c>
      <c r="C16" s="9" t="s">
        <v>8</v>
      </c>
      <c r="D16" s="31">
        <f t="shared" ref="D16:P16" si="2">SUM(D10,D12,D14)</f>
        <v>15.4</v>
      </c>
      <c r="E16" s="31">
        <f t="shared" si="2"/>
        <v>14.2</v>
      </c>
      <c r="F16" s="31">
        <f t="shared" si="2"/>
        <v>15.1</v>
      </c>
      <c r="G16" s="31">
        <f t="shared" si="2"/>
        <v>12.6</v>
      </c>
      <c r="H16" s="31">
        <f t="shared" si="2"/>
        <v>14.7</v>
      </c>
      <c r="I16" s="31">
        <f t="shared" si="2"/>
        <v>13.1</v>
      </c>
      <c r="J16" s="31">
        <f t="shared" si="2"/>
        <v>14.899999999999999</v>
      </c>
      <c r="K16" s="31">
        <v>16.399999999999999</v>
      </c>
      <c r="L16" s="31">
        <f t="shared" si="2"/>
        <v>16.399999999999999</v>
      </c>
      <c r="M16" s="31">
        <f t="shared" si="2"/>
        <v>20.39</v>
      </c>
      <c r="N16" s="31">
        <v>17.7</v>
      </c>
      <c r="O16" s="31">
        <v>13.9</v>
      </c>
      <c r="P16" s="31">
        <f t="shared" si="2"/>
        <v>13</v>
      </c>
      <c r="Q16" s="31">
        <v>13.1</v>
      </c>
      <c r="R16" s="31">
        <v>9.1999999999999993</v>
      </c>
      <c r="S16" s="31">
        <v>7.2</v>
      </c>
      <c r="T16" s="31">
        <v>7.1</v>
      </c>
      <c r="U16" s="31">
        <v>6.8</v>
      </c>
      <c r="V16" s="31">
        <v>6.4</v>
      </c>
      <c r="W16" s="31">
        <v>5.8</v>
      </c>
      <c r="X16" s="31">
        <v>6.3</v>
      </c>
      <c r="Y16" s="61">
        <v>5.8</v>
      </c>
      <c r="Z16" s="61">
        <v>4.4000000000000004</v>
      </c>
    </row>
    <row r="17" spans="1:26" s="6" customFormat="1" ht="63.75" thickBot="1" x14ac:dyDescent="0.3">
      <c r="A17" s="7">
        <v>11</v>
      </c>
      <c r="B17" s="49" t="s">
        <v>60</v>
      </c>
      <c r="C17" s="47" t="s">
        <v>9</v>
      </c>
      <c r="D17" s="50">
        <v>235</v>
      </c>
      <c r="E17" s="50">
        <v>251</v>
      </c>
      <c r="F17" s="50">
        <v>255</v>
      </c>
      <c r="G17" s="50">
        <v>279</v>
      </c>
      <c r="H17" s="50">
        <v>324</v>
      </c>
      <c r="I17" s="50">
        <v>293</v>
      </c>
      <c r="J17" s="50">
        <v>314</v>
      </c>
      <c r="K17" s="50">
        <v>331</v>
      </c>
      <c r="L17" s="50">
        <v>333</v>
      </c>
      <c r="M17" s="50">
        <v>356</v>
      </c>
      <c r="N17" s="50">
        <v>332</v>
      </c>
      <c r="O17" s="50">
        <v>330</v>
      </c>
      <c r="P17" s="50">
        <v>302</v>
      </c>
      <c r="Q17" s="50">
        <v>290</v>
      </c>
      <c r="R17" s="50">
        <v>269</v>
      </c>
      <c r="S17" s="50">
        <v>269</v>
      </c>
      <c r="T17" s="50">
        <v>282</v>
      </c>
      <c r="U17" s="50">
        <v>296</v>
      </c>
      <c r="V17" s="50">
        <v>325</v>
      </c>
      <c r="W17" s="50">
        <v>320</v>
      </c>
      <c r="X17" s="50">
        <v>331</v>
      </c>
      <c r="Y17" s="54">
        <v>343</v>
      </c>
      <c r="Z17" s="54">
        <v>371</v>
      </c>
    </row>
    <row r="18" spans="1:26" s="6" customFormat="1" ht="16.5" customHeight="1" thickBot="1" x14ac:dyDescent="0.3">
      <c r="A18" s="7"/>
      <c r="B18" s="88" t="s">
        <v>43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</row>
    <row r="19" spans="1:26" s="6" customFormat="1" ht="32.25" thickBot="1" x14ac:dyDescent="0.3">
      <c r="A19" s="7">
        <v>12</v>
      </c>
      <c r="B19" s="25" t="s">
        <v>52</v>
      </c>
      <c r="C19" s="9" t="s">
        <v>3</v>
      </c>
      <c r="D19" s="33">
        <v>4456.6000000000004</v>
      </c>
      <c r="E19" s="33">
        <v>3678.9</v>
      </c>
      <c r="F19" s="33">
        <v>3620.9</v>
      </c>
      <c r="G19" s="33">
        <v>2795</v>
      </c>
      <c r="H19" s="33">
        <v>2468</v>
      </c>
      <c r="I19" s="33">
        <v>2416</v>
      </c>
      <c r="J19" s="33">
        <v>2606</v>
      </c>
      <c r="K19" s="33">
        <v>2708</v>
      </c>
      <c r="L19" s="33">
        <v>2698</v>
      </c>
      <c r="M19" s="33">
        <v>3088.9</v>
      </c>
      <c r="N19" s="33">
        <v>2581</v>
      </c>
      <c r="O19" s="33">
        <v>1866.2</v>
      </c>
      <c r="P19" s="33">
        <v>2004.3</v>
      </c>
      <c r="Q19" s="33">
        <v>1996.4</v>
      </c>
      <c r="R19" s="33">
        <v>1304.2</v>
      </c>
      <c r="S19" s="33">
        <v>1054</v>
      </c>
      <c r="T19" s="33">
        <v>927</v>
      </c>
      <c r="U19" s="33">
        <v>848</v>
      </c>
      <c r="V19" s="33">
        <v>710</v>
      </c>
      <c r="W19" s="33">
        <v>678</v>
      </c>
      <c r="X19" s="33">
        <v>670</v>
      </c>
      <c r="Y19" s="81">
        <v>615</v>
      </c>
      <c r="Z19" s="81">
        <v>338</v>
      </c>
    </row>
    <row r="20" spans="1:26" s="6" customFormat="1" ht="52.5" customHeight="1" thickBot="1" x14ac:dyDescent="0.3">
      <c r="A20" s="7">
        <v>13</v>
      </c>
      <c r="B20" s="26" t="s">
        <v>61</v>
      </c>
      <c r="C20" s="9" t="s">
        <v>10</v>
      </c>
      <c r="D20" s="34">
        <v>68.099999999999994</v>
      </c>
      <c r="E20" s="34">
        <v>65.099999999999994</v>
      </c>
      <c r="F20" s="34">
        <v>60.9</v>
      </c>
      <c r="G20" s="34">
        <v>62.2</v>
      </c>
      <c r="H20" s="34">
        <v>54.1</v>
      </c>
      <c r="I20" s="34">
        <v>54.5</v>
      </c>
      <c r="J20" s="34">
        <v>54.8</v>
      </c>
      <c r="K20" s="34">
        <v>54.6</v>
      </c>
      <c r="L20" s="34">
        <v>54.5</v>
      </c>
      <c r="M20" s="34">
        <v>53.9</v>
      </c>
      <c r="N20" s="34">
        <v>48.3</v>
      </c>
      <c r="O20" s="34">
        <v>44.5</v>
      </c>
      <c r="P20" s="34">
        <v>46.5</v>
      </c>
      <c r="Q20" s="34">
        <v>44.2</v>
      </c>
      <c r="R20" s="34">
        <v>38.200000000000003</v>
      </c>
      <c r="S20" s="34">
        <v>39.5</v>
      </c>
      <c r="T20" s="34">
        <v>36.700000000000003</v>
      </c>
      <c r="U20" s="34">
        <v>37.1</v>
      </c>
      <c r="V20" s="34">
        <v>36</v>
      </c>
      <c r="W20" s="34">
        <v>37.4</v>
      </c>
      <c r="X20" s="34">
        <v>35.200000000000003</v>
      </c>
      <c r="Y20" s="59">
        <v>36.6</v>
      </c>
      <c r="Z20" s="59">
        <v>28.3</v>
      </c>
    </row>
    <row r="21" spans="1:26" s="6" customFormat="1" ht="15.75" x14ac:dyDescent="0.25">
      <c r="A21" s="14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P21" s="16"/>
      <c r="Q21" s="16"/>
    </row>
    <row r="58" spans="2:2" x14ac:dyDescent="0.25">
      <c r="B58" s="17"/>
    </row>
    <row r="59" spans="2:2" x14ac:dyDescent="0.25">
      <c r="B59" s="17"/>
    </row>
    <row r="60" spans="2:2" x14ac:dyDescent="0.25">
      <c r="B60" s="17"/>
    </row>
    <row r="61" spans="2:2" x14ac:dyDescent="0.25">
      <c r="B61" s="17"/>
    </row>
    <row r="62" spans="2:2" x14ac:dyDescent="0.25">
      <c r="B62" s="17"/>
    </row>
  </sheetData>
  <mergeCells count="5">
    <mergeCell ref="B1:Z1"/>
    <mergeCell ref="Y2:Z2"/>
    <mergeCell ref="B5:Z5"/>
    <mergeCell ref="B9:Z9"/>
    <mergeCell ref="B18:Z18"/>
  </mergeCells>
  <pageMargins left="0.23622047244094491" right="0.19685039370078741" top="1.1811023622047245" bottom="0.74803149606299213" header="0.31496062992125984" footer="0.31496062992125984"/>
  <pageSetup paperSize="9" scale="47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zoomScale="70" zoomScaleNormal="70" zoomScaleSheetLayoutView="50" workbookViewId="0">
      <pane xSplit="3" ySplit="5" topLeftCell="D6" activePane="bottomRight" state="frozen"/>
      <selection activeCell="A11" sqref="A11:H11"/>
      <selection pane="topRight" activeCell="A11" sqref="A11:H11"/>
      <selection pane="bottomLeft" activeCell="A11" sqref="A11:H11"/>
      <selection pane="bottomRight" activeCell="B1" sqref="B1:Z1"/>
    </sheetView>
  </sheetViews>
  <sheetFormatPr defaultColWidth="11.42578125" defaultRowHeight="15" x14ac:dyDescent="0.25"/>
  <cols>
    <col min="1" max="1" width="5.7109375" style="1" customWidth="1"/>
    <col min="2" max="2" width="23.85546875" style="1" customWidth="1"/>
    <col min="3" max="3" width="11.7109375" style="1" customWidth="1"/>
    <col min="4" max="20" width="11.42578125" style="1" customWidth="1"/>
    <col min="21" max="21" width="11.85546875" style="1" bestFit="1" customWidth="1"/>
    <col min="22" max="16384" width="11.42578125" style="1"/>
  </cols>
  <sheetData>
    <row r="1" spans="1:26" ht="18.75" customHeight="1" x14ac:dyDescent="0.25">
      <c r="A1" s="38"/>
      <c r="B1" s="94" t="s">
        <v>37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8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7"/>
      <c r="R2" s="45"/>
      <c r="S2" s="45"/>
      <c r="U2" s="45"/>
      <c r="V2" s="45"/>
      <c r="W2" s="45"/>
      <c r="X2" s="45"/>
      <c r="Y2" s="87" t="s">
        <v>31</v>
      </c>
      <c r="Z2" s="87"/>
    </row>
    <row r="3" spans="1:26" ht="15.75" thickBot="1" x14ac:dyDescent="0.3">
      <c r="B3" s="2"/>
    </row>
    <row r="4" spans="1:26" s="6" customFormat="1" ht="16.5" thickBot="1" x14ac:dyDescent="0.3">
      <c r="A4" s="3"/>
      <c r="B4" s="4"/>
      <c r="C4" s="5" t="s">
        <v>15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4">
        <v>2023</v>
      </c>
      <c r="Z4" s="4">
        <v>2024</v>
      </c>
    </row>
    <row r="5" spans="1:26" s="6" customFormat="1" ht="16.5" customHeight="1" thickBot="1" x14ac:dyDescent="0.3">
      <c r="A5" s="3"/>
      <c r="B5" s="88" t="s">
        <v>59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90"/>
    </row>
    <row r="6" spans="1:26" s="6" customFormat="1" ht="32.25" thickBot="1" x14ac:dyDescent="0.3">
      <c r="A6" s="7">
        <v>1</v>
      </c>
      <c r="B6" s="10" t="s">
        <v>16</v>
      </c>
      <c r="C6" s="44" t="s">
        <v>12</v>
      </c>
      <c r="D6" s="18">
        <v>11.901999999999999</v>
      </c>
      <c r="E6" s="18">
        <v>19.375</v>
      </c>
      <c r="F6" s="18">
        <v>16.5</v>
      </c>
      <c r="G6" s="18">
        <v>12.5</v>
      </c>
      <c r="H6" s="18">
        <v>19.247</v>
      </c>
      <c r="I6" s="18">
        <v>16.225999999999999</v>
      </c>
      <c r="J6" s="18">
        <v>16.414899999999999</v>
      </c>
      <c r="K6" s="18">
        <v>14.439</v>
      </c>
      <c r="L6" s="18">
        <v>14.571300000000001</v>
      </c>
      <c r="M6" s="18">
        <v>15.678000000000001</v>
      </c>
      <c r="N6" s="18">
        <v>12.715</v>
      </c>
      <c r="O6" s="18">
        <v>10.71</v>
      </c>
      <c r="P6" s="18">
        <v>9.6950000000000003</v>
      </c>
      <c r="Q6" s="18">
        <v>7.7569999999999997</v>
      </c>
      <c r="R6" s="18">
        <v>6.431</v>
      </c>
      <c r="S6" s="18">
        <v>5.681</v>
      </c>
      <c r="T6" s="18">
        <v>5.2850000000000001</v>
      </c>
      <c r="U6" s="18">
        <v>4.9450000000000003</v>
      </c>
      <c r="V6" s="18">
        <v>4.3</v>
      </c>
      <c r="W6" s="18">
        <v>4</v>
      </c>
      <c r="X6" s="18">
        <v>3.9</v>
      </c>
      <c r="Y6" s="82">
        <v>3.3</v>
      </c>
      <c r="Z6" s="82">
        <v>3</v>
      </c>
    </row>
    <row r="7" spans="1:26" s="6" customFormat="1" ht="48" thickBot="1" x14ac:dyDescent="0.3">
      <c r="A7" s="7">
        <v>2</v>
      </c>
      <c r="B7" s="13" t="s">
        <v>35</v>
      </c>
      <c r="C7" s="44" t="s">
        <v>12</v>
      </c>
      <c r="D7" s="18">
        <v>11.901999999999999</v>
      </c>
      <c r="E7" s="18">
        <v>19.375</v>
      </c>
      <c r="F7" s="18">
        <v>16.5</v>
      </c>
      <c r="G7" s="18">
        <v>12.5</v>
      </c>
      <c r="H7" s="18">
        <v>19.247</v>
      </c>
      <c r="I7" s="18">
        <v>16.225999999999999</v>
      </c>
      <c r="J7" s="18">
        <v>16.414899999999999</v>
      </c>
      <c r="K7" s="18">
        <v>14.439</v>
      </c>
      <c r="L7" s="18">
        <v>14.571300000000001</v>
      </c>
      <c r="M7" s="18">
        <v>15.678000000000001</v>
      </c>
      <c r="N7" s="18">
        <v>12.715</v>
      </c>
      <c r="O7" s="18">
        <v>10.71</v>
      </c>
      <c r="P7" s="18">
        <v>9.6950000000000003</v>
      </c>
      <c r="Q7" s="18">
        <v>7.7569999999999997</v>
      </c>
      <c r="R7" s="18">
        <v>6.431</v>
      </c>
      <c r="S7" s="18">
        <v>5.681</v>
      </c>
      <c r="T7" s="18">
        <v>5.2850000000000001</v>
      </c>
      <c r="U7" s="18">
        <v>4.9450000000000003</v>
      </c>
      <c r="V7" s="18">
        <v>4.3</v>
      </c>
      <c r="W7" s="18">
        <v>4</v>
      </c>
      <c r="X7" s="18">
        <v>3.9</v>
      </c>
      <c r="Y7" s="51">
        <v>3.3</v>
      </c>
      <c r="Z7" s="51">
        <v>3</v>
      </c>
    </row>
    <row r="8" spans="1:26" s="6" customFormat="1" ht="63.75" thickBot="1" x14ac:dyDescent="0.3">
      <c r="A8" s="7">
        <v>3</v>
      </c>
      <c r="B8" s="46" t="s">
        <v>17</v>
      </c>
      <c r="C8" s="47" t="s">
        <v>0</v>
      </c>
      <c r="D8" s="48">
        <f t="shared" ref="D8:Z8" si="0">D7/D6*100</f>
        <v>100</v>
      </c>
      <c r="E8" s="48">
        <f t="shared" si="0"/>
        <v>100</v>
      </c>
      <c r="F8" s="48">
        <f t="shared" si="0"/>
        <v>100</v>
      </c>
      <c r="G8" s="48">
        <f t="shared" si="0"/>
        <v>100</v>
      </c>
      <c r="H8" s="48">
        <f t="shared" si="0"/>
        <v>100</v>
      </c>
      <c r="I8" s="48">
        <f t="shared" si="0"/>
        <v>100</v>
      </c>
      <c r="J8" s="48">
        <f t="shared" si="0"/>
        <v>100</v>
      </c>
      <c r="K8" s="48">
        <f t="shared" si="0"/>
        <v>100</v>
      </c>
      <c r="L8" s="48">
        <f t="shared" si="0"/>
        <v>100</v>
      </c>
      <c r="M8" s="48">
        <f t="shared" si="0"/>
        <v>100</v>
      </c>
      <c r="N8" s="48">
        <f t="shared" si="0"/>
        <v>100</v>
      </c>
      <c r="O8" s="48">
        <f t="shared" si="0"/>
        <v>100</v>
      </c>
      <c r="P8" s="48">
        <f t="shared" si="0"/>
        <v>100</v>
      </c>
      <c r="Q8" s="48">
        <f t="shared" si="0"/>
        <v>100</v>
      </c>
      <c r="R8" s="48">
        <f t="shared" si="0"/>
        <v>100</v>
      </c>
      <c r="S8" s="48">
        <f t="shared" si="0"/>
        <v>100</v>
      </c>
      <c r="T8" s="48">
        <f t="shared" si="0"/>
        <v>100</v>
      </c>
      <c r="U8" s="48">
        <f t="shared" si="0"/>
        <v>100</v>
      </c>
      <c r="V8" s="48">
        <f t="shared" si="0"/>
        <v>100</v>
      </c>
      <c r="W8" s="48">
        <f t="shared" si="0"/>
        <v>100</v>
      </c>
      <c r="X8" s="48">
        <f t="shared" si="0"/>
        <v>100</v>
      </c>
      <c r="Y8" s="48">
        <f t="shared" si="0"/>
        <v>100</v>
      </c>
      <c r="Z8" s="77">
        <f t="shared" si="0"/>
        <v>100</v>
      </c>
    </row>
    <row r="9" spans="1:26" s="6" customFormat="1" ht="16.5" customHeight="1" thickBot="1" x14ac:dyDescent="0.3">
      <c r="A9" s="22"/>
      <c r="B9" s="88" t="s">
        <v>42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</row>
    <row r="10" spans="1:26" s="6" customFormat="1" ht="32.25" customHeight="1" thickBot="1" x14ac:dyDescent="0.3">
      <c r="A10" s="7">
        <v>4</v>
      </c>
      <c r="B10" s="10" t="s">
        <v>44</v>
      </c>
      <c r="C10" s="9" t="s">
        <v>1</v>
      </c>
      <c r="D10" s="21">
        <v>0.73</v>
      </c>
      <c r="E10" s="21">
        <v>1.37</v>
      </c>
      <c r="F10" s="21">
        <v>1.018</v>
      </c>
      <c r="G10" s="21">
        <v>0.98199999999999998</v>
      </c>
      <c r="H10" s="21">
        <v>1.591</v>
      </c>
      <c r="I10" s="21">
        <v>1.105</v>
      </c>
      <c r="J10" s="21">
        <v>1.4</v>
      </c>
      <c r="K10" s="21">
        <v>1.2</v>
      </c>
      <c r="L10" s="20">
        <v>1.3</v>
      </c>
      <c r="M10" s="20">
        <v>1.3</v>
      </c>
      <c r="N10" s="21">
        <v>1</v>
      </c>
      <c r="O10" s="21">
        <v>0.84899999999999998</v>
      </c>
      <c r="P10" s="20">
        <v>0.7</v>
      </c>
      <c r="Q10" s="21">
        <v>0.57999999999999996</v>
      </c>
      <c r="R10" s="21">
        <v>0.46</v>
      </c>
      <c r="S10" s="21">
        <v>0.4</v>
      </c>
      <c r="T10" s="21">
        <v>0.4</v>
      </c>
      <c r="U10" s="21">
        <v>0.4</v>
      </c>
      <c r="V10" s="21">
        <v>0.3</v>
      </c>
      <c r="W10" s="21">
        <v>0.3</v>
      </c>
      <c r="X10" s="21">
        <v>0.3</v>
      </c>
      <c r="Y10" s="80">
        <v>0.2</v>
      </c>
      <c r="Z10" s="80">
        <v>0.2</v>
      </c>
    </row>
    <row r="11" spans="1:26" s="6" customFormat="1" ht="48" thickBot="1" x14ac:dyDescent="0.3">
      <c r="A11" s="7">
        <v>5</v>
      </c>
      <c r="B11" s="10" t="s">
        <v>62</v>
      </c>
      <c r="C11" s="9" t="s">
        <v>2</v>
      </c>
      <c r="D11" s="24">
        <v>61</v>
      </c>
      <c r="E11" s="24">
        <v>69</v>
      </c>
      <c r="F11" s="24">
        <v>62</v>
      </c>
      <c r="G11" s="24">
        <v>79</v>
      </c>
      <c r="H11" s="24">
        <v>83</v>
      </c>
      <c r="I11" s="24">
        <v>69</v>
      </c>
      <c r="J11" s="24">
        <v>87</v>
      </c>
      <c r="K11" s="24">
        <v>80</v>
      </c>
      <c r="L11" s="24">
        <v>85</v>
      </c>
      <c r="M11" s="24">
        <v>85</v>
      </c>
      <c r="N11" s="24">
        <v>79</v>
      </c>
      <c r="O11" s="24">
        <v>79</v>
      </c>
      <c r="P11" s="24">
        <v>76</v>
      </c>
      <c r="Q11" s="24">
        <v>75</v>
      </c>
      <c r="R11" s="24">
        <v>72</v>
      </c>
      <c r="S11" s="24">
        <v>73</v>
      </c>
      <c r="T11" s="24">
        <v>81</v>
      </c>
      <c r="U11" s="24">
        <v>77</v>
      </c>
      <c r="V11" s="24">
        <v>80</v>
      </c>
      <c r="W11" s="24">
        <v>79</v>
      </c>
      <c r="X11" s="24">
        <v>75</v>
      </c>
      <c r="Y11" s="52">
        <v>73</v>
      </c>
      <c r="Z11" s="52">
        <v>72</v>
      </c>
    </row>
    <row r="12" spans="1:26" s="6" customFormat="1" ht="32.25" customHeight="1" thickBot="1" x14ac:dyDescent="0.3">
      <c r="A12" s="7">
        <v>6</v>
      </c>
      <c r="B12" s="10" t="s">
        <v>46</v>
      </c>
      <c r="C12" s="9" t="s">
        <v>4</v>
      </c>
      <c r="D12" s="21">
        <v>0.53</v>
      </c>
      <c r="E12" s="21">
        <v>0.9</v>
      </c>
      <c r="F12" s="21">
        <v>0.7</v>
      </c>
      <c r="G12" s="21">
        <v>0.7</v>
      </c>
      <c r="H12" s="21">
        <v>1.2749999999999999</v>
      </c>
      <c r="I12" s="21">
        <v>0.98699999999999999</v>
      </c>
      <c r="J12" s="21">
        <v>1</v>
      </c>
      <c r="K12" s="21">
        <v>1</v>
      </c>
      <c r="L12" s="21">
        <v>1.1000000000000001</v>
      </c>
      <c r="M12" s="20">
        <v>1.2</v>
      </c>
      <c r="N12" s="20">
        <v>0.8</v>
      </c>
      <c r="O12" s="21">
        <v>0.64200000000000002</v>
      </c>
      <c r="P12" s="21">
        <v>0.45</v>
      </c>
      <c r="Q12" s="21">
        <v>0.39700000000000002</v>
      </c>
      <c r="R12" s="21">
        <v>0.28000000000000003</v>
      </c>
      <c r="S12" s="21">
        <v>0.2</v>
      </c>
      <c r="T12" s="21">
        <v>0.2</v>
      </c>
      <c r="U12" s="21">
        <v>0.2</v>
      </c>
      <c r="V12" s="21">
        <v>0.2</v>
      </c>
      <c r="W12" s="21">
        <v>0.2</v>
      </c>
      <c r="X12" s="21">
        <v>0.2</v>
      </c>
      <c r="Y12" s="58">
        <v>0.2</v>
      </c>
      <c r="Z12" s="58">
        <v>0.2</v>
      </c>
    </row>
    <row r="13" spans="1:26" s="6" customFormat="1" ht="65.25" customHeight="1" thickBot="1" x14ac:dyDescent="0.3">
      <c r="A13" s="7">
        <v>7</v>
      </c>
      <c r="B13" s="10" t="s">
        <v>63</v>
      </c>
      <c r="C13" s="9" t="s">
        <v>5</v>
      </c>
      <c r="D13" s="24">
        <v>45</v>
      </c>
      <c r="E13" s="24">
        <v>46</v>
      </c>
      <c r="F13" s="24">
        <v>43</v>
      </c>
      <c r="G13" s="24">
        <v>57</v>
      </c>
      <c r="H13" s="24">
        <v>66</v>
      </c>
      <c r="I13" s="24">
        <v>62</v>
      </c>
      <c r="J13" s="24">
        <v>66</v>
      </c>
      <c r="K13" s="24">
        <v>65</v>
      </c>
      <c r="L13" s="24">
        <v>71</v>
      </c>
      <c r="M13" s="24">
        <v>76</v>
      </c>
      <c r="N13" s="24">
        <v>64</v>
      </c>
      <c r="O13" s="24">
        <v>60</v>
      </c>
      <c r="P13" s="24">
        <v>47</v>
      </c>
      <c r="Q13" s="24">
        <v>51</v>
      </c>
      <c r="R13" s="24">
        <v>43</v>
      </c>
      <c r="S13" s="24">
        <v>39</v>
      </c>
      <c r="T13" s="24">
        <v>43</v>
      </c>
      <c r="U13" s="24">
        <v>50</v>
      </c>
      <c r="V13" s="24">
        <v>43</v>
      </c>
      <c r="W13" s="24">
        <v>44</v>
      </c>
      <c r="X13" s="24">
        <v>47</v>
      </c>
      <c r="Y13" s="52">
        <v>48</v>
      </c>
      <c r="Z13" s="52">
        <v>52</v>
      </c>
    </row>
    <row r="14" spans="1:26" s="6" customFormat="1" ht="32.25" customHeight="1" thickBot="1" x14ac:dyDescent="0.3">
      <c r="A14" s="7">
        <v>8</v>
      </c>
      <c r="B14" s="10" t="s">
        <v>48</v>
      </c>
      <c r="C14" s="9" t="s">
        <v>6</v>
      </c>
      <c r="D14" s="21">
        <v>1.43</v>
      </c>
      <c r="E14" s="21">
        <v>2.06</v>
      </c>
      <c r="F14" s="21">
        <v>1.7</v>
      </c>
      <c r="G14" s="21">
        <v>1.466</v>
      </c>
      <c r="H14" s="21">
        <v>2.5870000000000002</v>
      </c>
      <c r="I14" s="21">
        <v>2.0169999999999999</v>
      </c>
      <c r="J14" s="21">
        <v>2.1</v>
      </c>
      <c r="K14" s="21">
        <v>1.9</v>
      </c>
      <c r="L14" s="21">
        <v>2</v>
      </c>
      <c r="M14" s="20">
        <v>2.2999999999999998</v>
      </c>
      <c r="N14" s="20">
        <v>1.7</v>
      </c>
      <c r="O14" s="20">
        <v>1.4</v>
      </c>
      <c r="P14" s="20">
        <v>1.4</v>
      </c>
      <c r="Q14" s="21">
        <v>1.0548999999999999</v>
      </c>
      <c r="R14" s="21">
        <v>0.81</v>
      </c>
      <c r="S14" s="21">
        <v>0.5</v>
      </c>
      <c r="T14" s="21">
        <v>0.6</v>
      </c>
      <c r="U14" s="21">
        <v>0.5</v>
      </c>
      <c r="V14" s="21">
        <v>0.6</v>
      </c>
      <c r="W14" s="21">
        <v>0.4</v>
      </c>
      <c r="X14" s="21">
        <v>0.6</v>
      </c>
      <c r="Y14" s="58">
        <v>0.3</v>
      </c>
      <c r="Z14" s="58">
        <v>0.4</v>
      </c>
    </row>
    <row r="15" spans="1:26" s="6" customFormat="1" ht="48" thickBot="1" x14ac:dyDescent="0.3">
      <c r="A15" s="7">
        <v>9</v>
      </c>
      <c r="B15" s="10" t="s">
        <v>64</v>
      </c>
      <c r="C15" s="9" t="s">
        <v>7</v>
      </c>
      <c r="D15" s="24">
        <v>120</v>
      </c>
      <c r="E15" s="24">
        <v>104</v>
      </c>
      <c r="F15" s="24">
        <v>103</v>
      </c>
      <c r="G15" s="24">
        <v>117</v>
      </c>
      <c r="H15" s="24">
        <v>134</v>
      </c>
      <c r="I15" s="24">
        <v>127</v>
      </c>
      <c r="J15" s="24">
        <v>135</v>
      </c>
      <c r="K15" s="24">
        <v>144</v>
      </c>
      <c r="L15" s="24">
        <v>143</v>
      </c>
      <c r="M15" s="24">
        <v>146</v>
      </c>
      <c r="N15" s="24">
        <v>132</v>
      </c>
      <c r="O15" s="24">
        <v>133</v>
      </c>
      <c r="P15" s="24">
        <v>145</v>
      </c>
      <c r="Q15" s="24">
        <v>136</v>
      </c>
      <c r="R15" s="24">
        <v>126</v>
      </c>
      <c r="S15" s="24">
        <v>83</v>
      </c>
      <c r="T15" s="24">
        <v>112</v>
      </c>
      <c r="U15" s="24">
        <v>101</v>
      </c>
      <c r="V15" s="24">
        <v>132</v>
      </c>
      <c r="W15" s="24">
        <v>102</v>
      </c>
      <c r="X15" s="24">
        <v>144</v>
      </c>
      <c r="Y15" s="52">
        <v>103</v>
      </c>
      <c r="Z15" s="52">
        <v>138</v>
      </c>
    </row>
    <row r="16" spans="1:26" s="6" customFormat="1" ht="63.75" thickBot="1" x14ac:dyDescent="0.3">
      <c r="A16" s="7">
        <v>10</v>
      </c>
      <c r="B16" s="11" t="s">
        <v>50</v>
      </c>
      <c r="C16" s="9" t="s">
        <v>8</v>
      </c>
      <c r="D16" s="31">
        <f t="shared" ref="D16:R16" si="1">SUM(D10,D12,D14)</f>
        <v>2.69</v>
      </c>
      <c r="E16" s="31">
        <f t="shared" si="1"/>
        <v>4.33</v>
      </c>
      <c r="F16" s="31">
        <f t="shared" si="1"/>
        <v>3.4180000000000001</v>
      </c>
      <c r="G16" s="31">
        <v>3.153</v>
      </c>
      <c r="H16" s="31">
        <v>5.4530000000000003</v>
      </c>
      <c r="I16" s="31">
        <v>4.109</v>
      </c>
      <c r="J16" s="31">
        <f t="shared" si="1"/>
        <v>4.5</v>
      </c>
      <c r="K16" s="31">
        <f t="shared" si="1"/>
        <v>4.0999999999999996</v>
      </c>
      <c r="L16" s="31">
        <f t="shared" si="1"/>
        <v>4.4000000000000004</v>
      </c>
      <c r="M16" s="31">
        <f t="shared" si="1"/>
        <v>4.8</v>
      </c>
      <c r="N16" s="31">
        <f t="shared" si="1"/>
        <v>3.5</v>
      </c>
      <c r="O16" s="31">
        <f t="shared" si="1"/>
        <v>2.891</v>
      </c>
      <c r="P16" s="31">
        <f t="shared" si="1"/>
        <v>2.5499999999999998</v>
      </c>
      <c r="Q16" s="31">
        <f t="shared" si="1"/>
        <v>2.0318999999999998</v>
      </c>
      <c r="R16" s="31">
        <f t="shared" si="1"/>
        <v>1.55</v>
      </c>
      <c r="S16" s="31">
        <f>SUM(S10,S12,S14)</f>
        <v>1.1000000000000001</v>
      </c>
      <c r="T16" s="31">
        <v>1.3</v>
      </c>
      <c r="U16" s="31">
        <v>1.1000000000000001</v>
      </c>
      <c r="V16" s="31">
        <v>1.1000000000000001</v>
      </c>
      <c r="W16" s="31">
        <v>0.9</v>
      </c>
      <c r="X16" s="31">
        <v>1</v>
      </c>
      <c r="Y16" s="61">
        <v>0.7</v>
      </c>
      <c r="Z16" s="61">
        <v>0.8</v>
      </c>
    </row>
    <row r="17" spans="1:26" s="6" customFormat="1" ht="63.75" thickBot="1" x14ac:dyDescent="0.3">
      <c r="A17" s="7">
        <v>11</v>
      </c>
      <c r="B17" s="49" t="s">
        <v>60</v>
      </c>
      <c r="C17" s="47" t="s">
        <v>9</v>
      </c>
      <c r="D17" s="50">
        <v>225</v>
      </c>
      <c r="E17" s="50">
        <v>219</v>
      </c>
      <c r="F17" s="50">
        <v>208</v>
      </c>
      <c r="G17" s="50">
        <v>253</v>
      </c>
      <c r="H17" s="50">
        <v>283</v>
      </c>
      <c r="I17" s="50">
        <v>258</v>
      </c>
      <c r="J17" s="50">
        <v>288</v>
      </c>
      <c r="K17" s="50">
        <v>289</v>
      </c>
      <c r="L17" s="50">
        <v>299</v>
      </c>
      <c r="M17" s="50">
        <v>308</v>
      </c>
      <c r="N17" s="50">
        <v>275</v>
      </c>
      <c r="O17" s="50">
        <v>272</v>
      </c>
      <c r="P17" s="50">
        <v>268</v>
      </c>
      <c r="Q17" s="50">
        <v>262</v>
      </c>
      <c r="R17" s="50">
        <v>241</v>
      </c>
      <c r="S17" s="50">
        <v>195</v>
      </c>
      <c r="T17" s="50">
        <v>237</v>
      </c>
      <c r="U17" s="50">
        <v>228</v>
      </c>
      <c r="V17" s="50">
        <v>256</v>
      </c>
      <c r="W17" s="50">
        <v>225</v>
      </c>
      <c r="X17" s="50">
        <v>266</v>
      </c>
      <c r="Y17" s="68">
        <v>224</v>
      </c>
      <c r="Z17" s="68">
        <v>261</v>
      </c>
    </row>
    <row r="18" spans="1:26" s="6" customFormat="1" ht="16.5" customHeight="1" thickBot="1" x14ac:dyDescent="0.3">
      <c r="A18" s="7"/>
      <c r="B18" s="88" t="s">
        <v>43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</row>
    <row r="19" spans="1:26" s="6" customFormat="1" ht="32.25" thickBot="1" x14ac:dyDescent="0.3">
      <c r="A19" s="7">
        <v>12</v>
      </c>
      <c r="B19" s="25" t="s">
        <v>52</v>
      </c>
      <c r="C19" s="9" t="s">
        <v>3</v>
      </c>
      <c r="D19" s="33">
        <v>434</v>
      </c>
      <c r="E19" s="33">
        <v>611.79999999999995</v>
      </c>
      <c r="F19" s="33">
        <v>438</v>
      </c>
      <c r="G19" s="33">
        <v>284</v>
      </c>
      <c r="H19" s="33">
        <v>356</v>
      </c>
      <c r="I19" s="33">
        <v>306</v>
      </c>
      <c r="J19" s="33">
        <v>312</v>
      </c>
      <c r="K19" s="33">
        <v>250</v>
      </c>
      <c r="L19" s="33">
        <v>263.39999999999998</v>
      </c>
      <c r="M19" s="33">
        <v>264.39999999999998</v>
      </c>
      <c r="N19" s="33">
        <v>189.4</v>
      </c>
      <c r="O19" s="33">
        <v>110.3</v>
      </c>
      <c r="P19" s="33">
        <v>104.3</v>
      </c>
      <c r="Q19" s="33">
        <v>69.3</v>
      </c>
      <c r="R19" s="33">
        <v>63.4</v>
      </c>
      <c r="S19" s="33">
        <v>49</v>
      </c>
      <c r="T19" s="33">
        <v>37</v>
      </c>
      <c r="U19" s="33">
        <v>44</v>
      </c>
      <c r="V19" s="33">
        <v>31</v>
      </c>
      <c r="W19" s="33">
        <v>21</v>
      </c>
      <c r="X19" s="33">
        <v>24.8</v>
      </c>
      <c r="Y19" s="81">
        <v>14</v>
      </c>
      <c r="Z19" s="81">
        <v>11</v>
      </c>
    </row>
    <row r="20" spans="1:26" s="6" customFormat="1" ht="51" customHeight="1" thickBot="1" x14ac:dyDescent="0.3">
      <c r="A20" s="7">
        <v>13</v>
      </c>
      <c r="B20" s="26" t="s">
        <v>61</v>
      </c>
      <c r="C20" s="9" t="s">
        <v>10</v>
      </c>
      <c r="D20" s="34">
        <v>36.5</v>
      </c>
      <c r="E20" s="34">
        <v>31</v>
      </c>
      <c r="F20" s="34">
        <v>26.8</v>
      </c>
      <c r="G20" s="34">
        <v>22.8</v>
      </c>
      <c r="H20" s="34">
        <v>18.600000000000001</v>
      </c>
      <c r="I20" s="34">
        <v>19.3</v>
      </c>
      <c r="J20" s="34">
        <v>19.7</v>
      </c>
      <c r="K20" s="34">
        <v>18</v>
      </c>
      <c r="L20" s="34">
        <v>18.100000000000001</v>
      </c>
      <c r="M20" s="34">
        <v>16.899999999999999</v>
      </c>
      <c r="N20" s="34">
        <v>14.9</v>
      </c>
      <c r="O20" s="34">
        <v>10.3</v>
      </c>
      <c r="P20" s="34">
        <v>10.8</v>
      </c>
      <c r="Q20" s="34">
        <v>8.9</v>
      </c>
      <c r="R20" s="34">
        <v>9.9</v>
      </c>
      <c r="S20" s="34">
        <v>8.6</v>
      </c>
      <c r="T20" s="34">
        <v>7</v>
      </c>
      <c r="U20" s="34">
        <v>9</v>
      </c>
      <c r="V20" s="34">
        <v>7.2</v>
      </c>
      <c r="W20" s="34">
        <v>5.3</v>
      </c>
      <c r="X20" s="34">
        <v>6.3</v>
      </c>
      <c r="Y20" s="57">
        <v>4.4000000000000004</v>
      </c>
      <c r="Z20" s="57">
        <v>3.8</v>
      </c>
    </row>
    <row r="21" spans="1:26" s="6" customFormat="1" ht="15.75" x14ac:dyDescent="0.25">
      <c r="A21" s="14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P21" s="16"/>
      <c r="Q21" s="16"/>
    </row>
    <row r="57" spans="2:2" x14ac:dyDescent="0.25">
      <c r="B57" s="17"/>
    </row>
    <row r="58" spans="2:2" x14ac:dyDescent="0.25">
      <c r="B58" s="17"/>
    </row>
    <row r="59" spans="2:2" x14ac:dyDescent="0.25">
      <c r="B59" s="17"/>
    </row>
    <row r="60" spans="2:2" x14ac:dyDescent="0.25">
      <c r="B60" s="17"/>
    </row>
    <row r="61" spans="2:2" x14ac:dyDescent="0.25">
      <c r="B61" s="17"/>
    </row>
  </sheetData>
  <mergeCells count="5">
    <mergeCell ref="B1:Z1"/>
    <mergeCell ref="Y2:Z2"/>
    <mergeCell ref="B5:Z5"/>
    <mergeCell ref="B9:Z9"/>
    <mergeCell ref="B18:Z18"/>
  </mergeCells>
  <pageMargins left="0.15748031496062992" right="0.19685039370078741" top="1.1811023622047245" bottom="0.74803149606299213" header="0.31496062992125984" footer="0.31496062992125984"/>
  <pageSetup paperSize="9" scale="47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zoomScale="80" zoomScaleNormal="80" workbookViewId="0">
      <pane xSplit="3" ySplit="5" topLeftCell="D6" activePane="bottomRight" state="frozen"/>
      <selection activeCell="A11" sqref="A11:H11"/>
      <selection pane="topRight" activeCell="A11" sqref="A11:H11"/>
      <selection pane="bottomLeft" activeCell="A11" sqref="A11:H11"/>
      <selection pane="bottomRight" activeCell="B1" sqref="B1:Z1"/>
    </sheetView>
  </sheetViews>
  <sheetFormatPr defaultColWidth="11.42578125" defaultRowHeight="15" x14ac:dyDescent="0.25"/>
  <cols>
    <col min="1" max="1" width="5.7109375" style="1" customWidth="1"/>
    <col min="2" max="2" width="23.85546875" style="1" customWidth="1"/>
    <col min="3" max="3" width="11.7109375" style="1" customWidth="1"/>
    <col min="4" max="21" width="10.7109375" style="1" customWidth="1"/>
    <col min="22" max="25" width="11.28515625" style="1" customWidth="1"/>
    <col min="26" max="16384" width="11.42578125" style="1"/>
  </cols>
  <sheetData>
    <row r="1" spans="1:26" ht="18.75" customHeight="1" x14ac:dyDescent="0.25">
      <c r="A1" s="38"/>
      <c r="B1" s="94" t="s">
        <v>38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8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7"/>
      <c r="R2" s="45"/>
      <c r="T2" s="45"/>
      <c r="U2" s="45"/>
      <c r="V2" s="45"/>
      <c r="W2" s="45"/>
      <c r="X2" s="45"/>
      <c r="Y2" s="87" t="s">
        <v>31</v>
      </c>
      <c r="Z2" s="87"/>
    </row>
    <row r="3" spans="1:26" ht="15.75" thickBot="1" x14ac:dyDescent="0.3">
      <c r="B3" s="2"/>
    </row>
    <row r="4" spans="1:26" s="6" customFormat="1" ht="16.5" thickBot="1" x14ac:dyDescent="0.3">
      <c r="A4" s="3"/>
      <c r="B4" s="4"/>
      <c r="C4" s="5" t="s">
        <v>15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4">
        <v>2023</v>
      </c>
      <c r="Z4" s="4">
        <v>2024</v>
      </c>
    </row>
    <row r="5" spans="1:26" s="6" customFormat="1" ht="16.5" customHeight="1" thickBot="1" x14ac:dyDescent="0.3">
      <c r="A5" s="3"/>
      <c r="B5" s="88" t="s">
        <v>65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90"/>
    </row>
    <row r="6" spans="1:26" s="6" customFormat="1" ht="32.25" thickBot="1" x14ac:dyDescent="0.3">
      <c r="A6" s="7">
        <v>1</v>
      </c>
      <c r="B6" s="10" t="s">
        <v>16</v>
      </c>
      <c r="C6" s="44" t="s">
        <v>12</v>
      </c>
      <c r="D6" s="18">
        <v>2126.7750000000001</v>
      </c>
      <c r="E6" s="18">
        <v>2188.0610000000001</v>
      </c>
      <c r="F6" s="18">
        <v>2029.8979999999999</v>
      </c>
      <c r="G6" s="18">
        <v>2092.3939999999998</v>
      </c>
      <c r="H6" s="18">
        <v>2136.1689999999999</v>
      </c>
      <c r="I6" s="18">
        <v>1993.1030000000001</v>
      </c>
      <c r="J6" s="18">
        <v>1938.1289999999999</v>
      </c>
      <c r="K6" s="18">
        <v>1994.5029999999999</v>
      </c>
      <c r="L6" s="18">
        <v>1939.9580000000001</v>
      </c>
      <c r="M6" s="18">
        <v>2037.952</v>
      </c>
      <c r="N6" s="18">
        <v>1907.702</v>
      </c>
      <c r="O6" s="18">
        <v>1999.8340000000001</v>
      </c>
      <c r="P6" s="18">
        <v>2142.0479999999998</v>
      </c>
      <c r="Q6" s="18">
        <v>2565.527</v>
      </c>
      <c r="R6" s="18">
        <v>2611.6959999999999</v>
      </c>
      <c r="S6" s="18">
        <v>2449.319</v>
      </c>
      <c r="T6" s="18">
        <v>2486.9380000000001</v>
      </c>
      <c r="U6" s="18">
        <v>2459.835</v>
      </c>
      <c r="V6" s="18">
        <v>2470.9</v>
      </c>
      <c r="W6" s="18">
        <v>2370.6</v>
      </c>
      <c r="X6" s="18">
        <v>2351.3000000000002</v>
      </c>
      <c r="Y6" s="78">
        <v>2520.4</v>
      </c>
      <c r="Z6" s="78">
        <v>2339.6999999999998</v>
      </c>
    </row>
    <row r="7" spans="1:26" s="6" customFormat="1" ht="48" thickBot="1" x14ac:dyDescent="0.3">
      <c r="A7" s="7">
        <v>2</v>
      </c>
      <c r="B7" s="13" t="s">
        <v>35</v>
      </c>
      <c r="C7" s="44" t="s">
        <v>12</v>
      </c>
      <c r="D7" s="18">
        <v>2126.7750000000001</v>
      </c>
      <c r="E7" s="18">
        <v>2188.0610000000001</v>
      </c>
      <c r="F7" s="18">
        <v>2029.8979999999999</v>
      </c>
      <c r="G7" s="18">
        <v>2092.3939999999998</v>
      </c>
      <c r="H7" s="18">
        <v>2136.1689999999999</v>
      </c>
      <c r="I7" s="18">
        <v>1993.1030000000001</v>
      </c>
      <c r="J7" s="18">
        <v>1938.1289999999999</v>
      </c>
      <c r="K7" s="18">
        <v>1994.5029999999999</v>
      </c>
      <c r="L7" s="18">
        <v>1939.9580000000001</v>
      </c>
      <c r="M7" s="18">
        <v>2037.952</v>
      </c>
      <c r="N7" s="18">
        <v>1907.702</v>
      </c>
      <c r="O7" s="18">
        <v>1999.8340000000001</v>
      </c>
      <c r="P7" s="18">
        <v>2142.0479999999998</v>
      </c>
      <c r="Q7" s="18">
        <v>2565.527</v>
      </c>
      <c r="R7" s="18">
        <v>2611.6959999999999</v>
      </c>
      <c r="S7" s="18">
        <v>2449.319</v>
      </c>
      <c r="T7" s="18">
        <v>2486.9380000000001</v>
      </c>
      <c r="U7" s="18">
        <v>2459.835</v>
      </c>
      <c r="V7" s="18">
        <v>2470.9</v>
      </c>
      <c r="W7" s="18">
        <v>2370.6</v>
      </c>
      <c r="X7" s="18">
        <v>2351.3000000000002</v>
      </c>
      <c r="Y7" s="51">
        <v>2520.4</v>
      </c>
      <c r="Z7" s="51">
        <v>2339.6999999999998</v>
      </c>
    </row>
    <row r="8" spans="1:26" s="6" customFormat="1" ht="63.75" thickBot="1" x14ac:dyDescent="0.3">
      <c r="A8" s="7">
        <v>3</v>
      </c>
      <c r="B8" s="46" t="s">
        <v>17</v>
      </c>
      <c r="C8" s="47" t="s">
        <v>0</v>
      </c>
      <c r="D8" s="48">
        <f t="shared" ref="D8:R8" si="0">D7/D6*100</f>
        <v>100</v>
      </c>
      <c r="E8" s="48">
        <f t="shared" si="0"/>
        <v>100</v>
      </c>
      <c r="F8" s="48">
        <f t="shared" si="0"/>
        <v>100</v>
      </c>
      <c r="G8" s="48">
        <f t="shared" si="0"/>
        <v>100</v>
      </c>
      <c r="H8" s="48">
        <f t="shared" si="0"/>
        <v>100</v>
      </c>
      <c r="I8" s="48">
        <f t="shared" si="0"/>
        <v>100</v>
      </c>
      <c r="J8" s="48">
        <f t="shared" si="0"/>
        <v>100</v>
      </c>
      <c r="K8" s="48">
        <f t="shared" si="0"/>
        <v>100</v>
      </c>
      <c r="L8" s="48">
        <f t="shared" si="0"/>
        <v>100</v>
      </c>
      <c r="M8" s="48">
        <f t="shared" si="0"/>
        <v>100</v>
      </c>
      <c r="N8" s="48">
        <f t="shared" si="0"/>
        <v>100</v>
      </c>
      <c r="O8" s="48">
        <f t="shared" si="0"/>
        <v>100</v>
      </c>
      <c r="P8" s="48">
        <f t="shared" si="0"/>
        <v>100</v>
      </c>
      <c r="Q8" s="48">
        <f t="shared" si="0"/>
        <v>100</v>
      </c>
      <c r="R8" s="48">
        <f t="shared" si="0"/>
        <v>100</v>
      </c>
      <c r="S8" s="48">
        <f>S7/S6*100</f>
        <v>100</v>
      </c>
      <c r="T8" s="48">
        <f t="shared" ref="T8:Z8" si="1">T7/T6*100</f>
        <v>100</v>
      </c>
      <c r="U8" s="48">
        <f t="shared" si="1"/>
        <v>100</v>
      </c>
      <c r="V8" s="48">
        <f t="shared" si="1"/>
        <v>100</v>
      </c>
      <c r="W8" s="48">
        <f t="shared" si="1"/>
        <v>100</v>
      </c>
      <c r="X8" s="48">
        <f t="shared" si="1"/>
        <v>100</v>
      </c>
      <c r="Y8" s="66">
        <f t="shared" si="1"/>
        <v>100</v>
      </c>
      <c r="Z8" s="77">
        <f t="shared" si="1"/>
        <v>100</v>
      </c>
    </row>
    <row r="9" spans="1:26" s="6" customFormat="1" ht="16.5" customHeight="1" thickBot="1" x14ac:dyDescent="0.3">
      <c r="A9" s="22"/>
      <c r="B9" s="88" t="s">
        <v>42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</row>
    <row r="10" spans="1:26" s="6" customFormat="1" ht="32.25" customHeight="1" thickBot="1" x14ac:dyDescent="0.3">
      <c r="A10" s="7">
        <v>4</v>
      </c>
      <c r="B10" s="10" t="s">
        <v>44</v>
      </c>
      <c r="C10" s="9" t="s">
        <v>1</v>
      </c>
      <c r="D10" s="20">
        <v>75.5</v>
      </c>
      <c r="E10" s="20">
        <v>105.3</v>
      </c>
      <c r="F10" s="21">
        <v>107.4</v>
      </c>
      <c r="G10" s="20">
        <v>125.1</v>
      </c>
      <c r="H10" s="21">
        <v>156.4</v>
      </c>
      <c r="I10" s="20">
        <v>128.9</v>
      </c>
      <c r="J10" s="21">
        <v>153.9</v>
      </c>
      <c r="K10" s="21">
        <v>159</v>
      </c>
      <c r="L10" s="20">
        <v>150.30000000000001</v>
      </c>
      <c r="M10" s="21">
        <v>174.76</v>
      </c>
      <c r="N10" s="20">
        <v>150.30000000000001</v>
      </c>
      <c r="O10" s="20">
        <v>148.1</v>
      </c>
      <c r="P10" s="20">
        <v>132.19999999999999</v>
      </c>
      <c r="Q10" s="20">
        <v>156.30000000000001</v>
      </c>
      <c r="R10" s="21">
        <v>117.98</v>
      </c>
      <c r="S10" s="21">
        <v>128.6</v>
      </c>
      <c r="T10" s="21">
        <v>129.30000000000001</v>
      </c>
      <c r="U10" s="21">
        <v>127.3</v>
      </c>
      <c r="V10" s="21">
        <v>150.1</v>
      </c>
      <c r="W10" s="21">
        <v>127.5</v>
      </c>
      <c r="X10" s="21">
        <v>139.80000000000001</v>
      </c>
      <c r="Y10" s="55">
        <v>162</v>
      </c>
      <c r="Z10" s="55">
        <v>133.9</v>
      </c>
    </row>
    <row r="11" spans="1:26" s="6" customFormat="1" ht="48" thickBot="1" x14ac:dyDescent="0.3">
      <c r="A11" s="7">
        <v>5</v>
      </c>
      <c r="B11" s="10" t="s">
        <v>62</v>
      </c>
      <c r="C11" s="9" t="s">
        <v>2</v>
      </c>
      <c r="D11" s="24">
        <v>36</v>
      </c>
      <c r="E11" s="24">
        <v>48</v>
      </c>
      <c r="F11" s="24">
        <v>53</v>
      </c>
      <c r="G11" s="24">
        <v>60</v>
      </c>
      <c r="H11" s="24">
        <v>73</v>
      </c>
      <c r="I11" s="24">
        <v>65</v>
      </c>
      <c r="J11" s="24">
        <v>80</v>
      </c>
      <c r="K11" s="24">
        <v>80</v>
      </c>
      <c r="L11" s="24">
        <v>77</v>
      </c>
      <c r="M11" s="24">
        <v>86</v>
      </c>
      <c r="N11" s="24">
        <v>79</v>
      </c>
      <c r="O11" s="24">
        <v>74</v>
      </c>
      <c r="P11" s="24">
        <v>62</v>
      </c>
      <c r="Q11" s="24">
        <v>61</v>
      </c>
      <c r="R11" s="24">
        <v>45</v>
      </c>
      <c r="S11" s="24">
        <v>53</v>
      </c>
      <c r="T11" s="24">
        <v>52</v>
      </c>
      <c r="U11" s="24">
        <v>52</v>
      </c>
      <c r="V11" s="24">
        <v>61</v>
      </c>
      <c r="W11" s="24">
        <v>54</v>
      </c>
      <c r="X11" s="24">
        <v>59</v>
      </c>
      <c r="Y11" s="53">
        <v>64</v>
      </c>
      <c r="Z11" s="53">
        <v>57</v>
      </c>
    </row>
    <row r="12" spans="1:26" s="6" customFormat="1" ht="32.25" customHeight="1" thickBot="1" x14ac:dyDescent="0.3">
      <c r="A12" s="7">
        <v>6</v>
      </c>
      <c r="B12" s="10" t="s">
        <v>46</v>
      </c>
      <c r="C12" s="9" t="s">
        <v>4</v>
      </c>
      <c r="D12" s="21">
        <v>16.7</v>
      </c>
      <c r="E12" s="21">
        <v>20.6</v>
      </c>
      <c r="F12" s="21">
        <v>21.8</v>
      </c>
      <c r="G12" s="20">
        <v>30.3</v>
      </c>
      <c r="H12" s="21">
        <v>59.9</v>
      </c>
      <c r="I12" s="21">
        <v>38.6</v>
      </c>
      <c r="J12" s="21">
        <v>43.9</v>
      </c>
      <c r="K12" s="20">
        <v>58.5</v>
      </c>
      <c r="L12" s="20">
        <v>58.2</v>
      </c>
      <c r="M12" s="20">
        <v>80.7</v>
      </c>
      <c r="N12" s="20">
        <v>51.2</v>
      </c>
      <c r="O12" s="21">
        <v>47.96</v>
      </c>
      <c r="P12" s="20">
        <v>35.5</v>
      </c>
      <c r="Q12" s="21">
        <v>38.58</v>
      </c>
      <c r="R12" s="20">
        <v>18.8</v>
      </c>
      <c r="S12" s="21">
        <v>18</v>
      </c>
      <c r="T12" s="21">
        <v>25.8</v>
      </c>
      <c r="U12" s="21">
        <v>21.6</v>
      </c>
      <c r="V12" s="21">
        <v>26.1</v>
      </c>
      <c r="W12" s="21">
        <v>21.1</v>
      </c>
      <c r="X12" s="21">
        <v>22.4</v>
      </c>
      <c r="Y12" s="55">
        <v>28.5</v>
      </c>
      <c r="Z12" s="55">
        <v>25.7</v>
      </c>
    </row>
    <row r="13" spans="1:26" s="6" customFormat="1" ht="48" thickBot="1" x14ac:dyDescent="0.3">
      <c r="A13" s="7">
        <v>7</v>
      </c>
      <c r="B13" s="10" t="s">
        <v>63</v>
      </c>
      <c r="C13" s="9" t="s">
        <v>5</v>
      </c>
      <c r="D13" s="24">
        <v>8</v>
      </c>
      <c r="E13" s="24">
        <v>9</v>
      </c>
      <c r="F13" s="24">
        <v>11</v>
      </c>
      <c r="G13" s="24">
        <v>15</v>
      </c>
      <c r="H13" s="24">
        <v>28</v>
      </c>
      <c r="I13" s="24">
        <v>20</v>
      </c>
      <c r="J13" s="24">
        <v>23</v>
      </c>
      <c r="K13" s="24">
        <v>29</v>
      </c>
      <c r="L13" s="24">
        <v>30</v>
      </c>
      <c r="M13" s="24">
        <v>40</v>
      </c>
      <c r="N13" s="24">
        <v>27</v>
      </c>
      <c r="O13" s="24">
        <v>24</v>
      </c>
      <c r="P13" s="24">
        <v>17</v>
      </c>
      <c r="Q13" s="24">
        <v>15</v>
      </c>
      <c r="R13" s="24">
        <v>7</v>
      </c>
      <c r="S13" s="24">
        <v>7</v>
      </c>
      <c r="T13" s="24">
        <v>10</v>
      </c>
      <c r="U13" s="24">
        <v>9</v>
      </c>
      <c r="V13" s="24">
        <v>11</v>
      </c>
      <c r="W13" s="24">
        <v>9</v>
      </c>
      <c r="X13" s="24">
        <v>10</v>
      </c>
      <c r="Y13" s="53">
        <v>11</v>
      </c>
      <c r="Z13" s="53">
        <v>11</v>
      </c>
    </row>
    <row r="14" spans="1:26" s="6" customFormat="1" ht="32.25" customHeight="1" thickBot="1" x14ac:dyDescent="0.3">
      <c r="A14" s="7">
        <v>8</v>
      </c>
      <c r="B14" s="10" t="s">
        <v>48</v>
      </c>
      <c r="C14" s="9" t="s">
        <v>6</v>
      </c>
      <c r="D14" s="20">
        <v>137.19999999999999</v>
      </c>
      <c r="E14" s="20">
        <v>108.6</v>
      </c>
      <c r="F14" s="21">
        <v>108.4</v>
      </c>
      <c r="G14" s="20">
        <v>116.3</v>
      </c>
      <c r="H14" s="21">
        <v>205</v>
      </c>
      <c r="I14" s="20">
        <v>174.7</v>
      </c>
      <c r="J14" s="21">
        <v>191</v>
      </c>
      <c r="K14" s="21">
        <v>238</v>
      </c>
      <c r="L14" s="20">
        <v>219.3</v>
      </c>
      <c r="M14" s="21">
        <v>238.66</v>
      </c>
      <c r="N14" s="20">
        <v>210.3</v>
      </c>
      <c r="O14" s="21">
        <v>201.85</v>
      </c>
      <c r="P14" s="20">
        <v>176.6</v>
      </c>
      <c r="Q14" s="20">
        <v>196.4</v>
      </c>
      <c r="R14" s="20">
        <v>143.30000000000001</v>
      </c>
      <c r="S14" s="20">
        <v>105.1</v>
      </c>
      <c r="T14" s="21">
        <v>123</v>
      </c>
      <c r="U14" s="20">
        <v>136.1</v>
      </c>
      <c r="V14" s="20">
        <v>164.4</v>
      </c>
      <c r="W14" s="20">
        <v>140.69999999999999</v>
      </c>
      <c r="X14" s="20">
        <v>199.1</v>
      </c>
      <c r="Y14" s="56">
        <v>176.5</v>
      </c>
      <c r="Z14" s="56">
        <v>168.8</v>
      </c>
    </row>
    <row r="15" spans="1:26" s="6" customFormat="1" ht="48" thickBot="1" x14ac:dyDescent="0.3">
      <c r="A15" s="7">
        <v>9</v>
      </c>
      <c r="B15" s="10" t="s">
        <v>64</v>
      </c>
      <c r="C15" s="9" t="s">
        <v>7</v>
      </c>
      <c r="D15" s="24">
        <v>65</v>
      </c>
      <c r="E15" s="24">
        <v>50</v>
      </c>
      <c r="F15" s="24">
        <v>53</v>
      </c>
      <c r="G15" s="24">
        <v>55</v>
      </c>
      <c r="H15" s="24">
        <v>96</v>
      </c>
      <c r="I15" s="24">
        <v>87</v>
      </c>
      <c r="J15" s="24">
        <v>98</v>
      </c>
      <c r="K15" s="24">
        <v>120</v>
      </c>
      <c r="L15" s="24">
        <v>113</v>
      </c>
      <c r="M15" s="24">
        <v>117</v>
      </c>
      <c r="N15" s="24">
        <v>110</v>
      </c>
      <c r="O15" s="24">
        <v>101</v>
      </c>
      <c r="P15" s="24">
        <v>82</v>
      </c>
      <c r="Q15" s="24">
        <v>77</v>
      </c>
      <c r="R15" s="24">
        <v>55</v>
      </c>
      <c r="S15" s="24">
        <v>43</v>
      </c>
      <c r="T15" s="24">
        <v>49</v>
      </c>
      <c r="U15" s="24">
        <v>55</v>
      </c>
      <c r="V15" s="24">
        <v>67</v>
      </c>
      <c r="W15" s="24">
        <v>59</v>
      </c>
      <c r="X15" s="24">
        <v>85</v>
      </c>
      <c r="Y15" s="53">
        <v>70</v>
      </c>
      <c r="Z15" s="53">
        <v>72</v>
      </c>
    </row>
    <row r="16" spans="1:26" s="6" customFormat="1" ht="63.75" thickBot="1" x14ac:dyDescent="0.3">
      <c r="A16" s="7">
        <v>10</v>
      </c>
      <c r="B16" s="11" t="s">
        <v>50</v>
      </c>
      <c r="C16" s="9" t="s">
        <v>8</v>
      </c>
      <c r="D16" s="31">
        <f t="shared" ref="D16:Q16" si="2">SUM(D10,D12,D14)</f>
        <v>229.39999999999998</v>
      </c>
      <c r="E16" s="31">
        <f t="shared" si="2"/>
        <v>234.5</v>
      </c>
      <c r="F16" s="31">
        <f t="shared" si="2"/>
        <v>237.60000000000002</v>
      </c>
      <c r="G16" s="31">
        <f t="shared" si="2"/>
        <v>271.7</v>
      </c>
      <c r="H16" s="31">
        <f t="shared" si="2"/>
        <v>421.3</v>
      </c>
      <c r="I16" s="31">
        <f t="shared" si="2"/>
        <v>342.2</v>
      </c>
      <c r="J16" s="31">
        <f t="shared" si="2"/>
        <v>388.8</v>
      </c>
      <c r="K16" s="31">
        <v>455.3</v>
      </c>
      <c r="L16" s="31">
        <f t="shared" si="2"/>
        <v>427.8</v>
      </c>
      <c r="M16" s="31">
        <f t="shared" si="2"/>
        <v>494.12</v>
      </c>
      <c r="N16" s="31">
        <f t="shared" si="2"/>
        <v>411.8</v>
      </c>
      <c r="O16" s="31">
        <f t="shared" si="2"/>
        <v>397.90999999999997</v>
      </c>
      <c r="P16" s="31">
        <f t="shared" si="2"/>
        <v>344.29999999999995</v>
      </c>
      <c r="Q16" s="31">
        <f t="shared" si="2"/>
        <v>391.28</v>
      </c>
      <c r="R16" s="31">
        <v>280</v>
      </c>
      <c r="S16" s="31">
        <v>251.7</v>
      </c>
      <c r="T16" s="31">
        <v>278.2</v>
      </c>
      <c r="U16" s="31">
        <v>284.89999999999998</v>
      </c>
      <c r="V16" s="31">
        <v>340.6</v>
      </c>
      <c r="W16" s="31">
        <v>289.3</v>
      </c>
      <c r="X16" s="31">
        <v>361.3</v>
      </c>
      <c r="Y16" s="60">
        <v>366.9</v>
      </c>
      <c r="Z16" s="60">
        <v>328.5</v>
      </c>
    </row>
    <row r="17" spans="1:26" s="6" customFormat="1" ht="63.75" thickBot="1" x14ac:dyDescent="0.3">
      <c r="A17" s="7">
        <v>11</v>
      </c>
      <c r="B17" s="49" t="s">
        <v>60</v>
      </c>
      <c r="C17" s="47" t="s">
        <v>9</v>
      </c>
      <c r="D17" s="50">
        <v>108</v>
      </c>
      <c r="E17" s="50">
        <v>107</v>
      </c>
      <c r="F17" s="50">
        <v>117</v>
      </c>
      <c r="G17" s="50">
        <v>130</v>
      </c>
      <c r="H17" s="50">
        <v>197</v>
      </c>
      <c r="I17" s="50">
        <v>172</v>
      </c>
      <c r="J17" s="50">
        <v>201</v>
      </c>
      <c r="K17" s="50">
        <v>229</v>
      </c>
      <c r="L17" s="50">
        <v>220</v>
      </c>
      <c r="M17" s="50">
        <v>242</v>
      </c>
      <c r="N17" s="50">
        <v>216</v>
      </c>
      <c r="O17" s="50">
        <v>199</v>
      </c>
      <c r="P17" s="50">
        <v>161</v>
      </c>
      <c r="Q17" s="50">
        <v>153</v>
      </c>
      <c r="R17" s="50">
        <v>107</v>
      </c>
      <c r="S17" s="50">
        <v>103</v>
      </c>
      <c r="T17" s="50">
        <v>112</v>
      </c>
      <c r="U17" s="50">
        <v>116</v>
      </c>
      <c r="V17" s="50">
        <v>138</v>
      </c>
      <c r="W17" s="50">
        <v>122</v>
      </c>
      <c r="X17" s="50">
        <v>154</v>
      </c>
      <c r="Y17" s="54">
        <v>146</v>
      </c>
      <c r="Z17" s="54">
        <v>140</v>
      </c>
    </row>
    <row r="18" spans="1:26" s="6" customFormat="1" ht="16.5" customHeight="1" thickBot="1" x14ac:dyDescent="0.3">
      <c r="A18" s="7"/>
      <c r="B18" s="88" t="s">
        <v>43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</row>
    <row r="19" spans="1:26" s="6" customFormat="1" ht="32.25" thickBot="1" x14ac:dyDescent="0.3">
      <c r="A19" s="7">
        <v>12</v>
      </c>
      <c r="B19" s="10" t="s">
        <v>52</v>
      </c>
      <c r="C19" s="9" t="s">
        <v>3</v>
      </c>
      <c r="D19" s="33">
        <v>17509.5</v>
      </c>
      <c r="E19" s="33">
        <v>15788.7</v>
      </c>
      <c r="F19" s="33">
        <v>15890.7</v>
      </c>
      <c r="G19" s="33">
        <v>15777</v>
      </c>
      <c r="H19" s="33">
        <v>16310</v>
      </c>
      <c r="I19" s="33">
        <v>20390</v>
      </c>
      <c r="J19" s="33">
        <v>21951</v>
      </c>
      <c r="K19" s="33">
        <v>25217</v>
      </c>
      <c r="L19" s="33">
        <v>24438.49</v>
      </c>
      <c r="M19" s="33">
        <v>26674</v>
      </c>
      <c r="N19" s="33">
        <v>26089.9</v>
      </c>
      <c r="O19" s="33">
        <v>24420</v>
      </c>
      <c r="P19" s="33">
        <v>32205.7</v>
      </c>
      <c r="Q19" s="33">
        <v>33694.199999999997</v>
      </c>
      <c r="R19" s="33">
        <v>31102</v>
      </c>
      <c r="S19" s="33">
        <v>31503</v>
      </c>
      <c r="T19" s="33">
        <v>28414</v>
      </c>
      <c r="U19" s="33">
        <v>31070</v>
      </c>
      <c r="V19" s="33">
        <v>32686</v>
      </c>
      <c r="W19" s="33">
        <v>31056</v>
      </c>
      <c r="X19" s="33">
        <v>32382</v>
      </c>
      <c r="Y19" s="33">
        <v>31078</v>
      </c>
      <c r="Z19" s="83">
        <v>30890</v>
      </c>
    </row>
    <row r="20" spans="1:26" s="6" customFormat="1" ht="48" thickBot="1" x14ac:dyDescent="0.3">
      <c r="A20" s="7">
        <v>13</v>
      </c>
      <c r="B20" s="12" t="s">
        <v>61</v>
      </c>
      <c r="C20" s="9" t="s">
        <v>10</v>
      </c>
      <c r="D20" s="34">
        <v>8.1999999999999993</v>
      </c>
      <c r="E20" s="34">
        <v>7.2</v>
      </c>
      <c r="F20" s="34">
        <v>7.8</v>
      </c>
      <c r="G20" s="34">
        <v>7.6</v>
      </c>
      <c r="H20" s="34">
        <v>7.6</v>
      </c>
      <c r="I20" s="34">
        <v>10.3</v>
      </c>
      <c r="J20" s="34">
        <v>11.4</v>
      </c>
      <c r="K20" s="34">
        <v>12.7</v>
      </c>
      <c r="L20" s="34">
        <v>12.6</v>
      </c>
      <c r="M20" s="34">
        <v>13.1</v>
      </c>
      <c r="N20" s="34">
        <v>13.7</v>
      </c>
      <c r="O20" s="34">
        <v>12.2</v>
      </c>
      <c r="P20" s="34">
        <v>15</v>
      </c>
      <c r="Q20" s="34">
        <v>13.1</v>
      </c>
      <c r="R20" s="34">
        <v>11.9</v>
      </c>
      <c r="S20" s="34">
        <v>12.9</v>
      </c>
      <c r="T20" s="34">
        <v>11.4</v>
      </c>
      <c r="U20" s="34">
        <v>12.6</v>
      </c>
      <c r="V20" s="34">
        <v>13.2</v>
      </c>
      <c r="W20" s="34">
        <v>13.1</v>
      </c>
      <c r="X20" s="34">
        <v>13.8</v>
      </c>
      <c r="Y20" s="59">
        <v>12.3</v>
      </c>
      <c r="Z20" s="59">
        <v>13.2</v>
      </c>
    </row>
    <row r="21" spans="1:26" s="6" customFormat="1" ht="15.75" x14ac:dyDescent="0.25">
      <c r="A21" s="14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P21" s="16"/>
      <c r="Q21" s="16"/>
    </row>
    <row r="58" spans="2:2" x14ac:dyDescent="0.25">
      <c r="B58" s="17"/>
    </row>
    <row r="59" spans="2:2" x14ac:dyDescent="0.25">
      <c r="B59" s="17"/>
    </row>
    <row r="60" spans="2:2" x14ac:dyDescent="0.25">
      <c r="B60" s="17"/>
    </row>
    <row r="61" spans="2:2" x14ac:dyDescent="0.25">
      <c r="B61" s="17"/>
    </row>
    <row r="62" spans="2:2" x14ac:dyDescent="0.25">
      <c r="B62" s="17"/>
    </row>
  </sheetData>
  <mergeCells count="5">
    <mergeCell ref="B1:Z1"/>
    <mergeCell ref="Y2:Z2"/>
    <mergeCell ref="B5:Z5"/>
    <mergeCell ref="B9:Z9"/>
    <mergeCell ref="B18:Z18"/>
  </mergeCells>
  <pageMargins left="0.27559055118110237" right="0.19685039370078741" top="1.1811023622047245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zoomScale="80" zoomScaleNormal="80" zoomScaleSheetLayoutView="80" workbookViewId="0">
      <pane xSplit="3" ySplit="5" topLeftCell="D6" activePane="bottomRight" state="frozen"/>
      <selection activeCell="A11" sqref="A11:H11"/>
      <selection pane="topRight" activeCell="A11" sqref="A11:H11"/>
      <selection pane="bottomLeft" activeCell="A11" sqref="A11:H11"/>
      <selection pane="bottomRight" activeCell="B1" sqref="B1:Z1"/>
    </sheetView>
  </sheetViews>
  <sheetFormatPr defaultColWidth="11.42578125" defaultRowHeight="15" x14ac:dyDescent="0.25"/>
  <cols>
    <col min="1" max="1" width="5.7109375" style="1" customWidth="1"/>
    <col min="2" max="2" width="23.85546875" style="1" customWidth="1"/>
    <col min="3" max="3" width="13" style="1" customWidth="1"/>
    <col min="4" max="20" width="11.42578125" style="1" customWidth="1"/>
    <col min="21" max="21" width="12.42578125" style="1" customWidth="1"/>
    <col min="22" max="25" width="11.28515625" style="1" customWidth="1"/>
    <col min="26" max="16384" width="11.42578125" style="1"/>
  </cols>
  <sheetData>
    <row r="1" spans="1:26" ht="18.75" customHeight="1" x14ac:dyDescent="0.25">
      <c r="A1" s="38"/>
      <c r="B1" s="94" t="s">
        <v>39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8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7"/>
      <c r="R2" s="45"/>
      <c r="S2" s="45"/>
      <c r="U2" s="45"/>
      <c r="V2" s="45"/>
      <c r="W2" s="45"/>
      <c r="X2" s="45"/>
      <c r="Y2" s="87" t="s">
        <v>31</v>
      </c>
      <c r="Z2" s="87"/>
    </row>
    <row r="3" spans="1:26" ht="15.75" thickBot="1" x14ac:dyDescent="0.3">
      <c r="B3" s="2"/>
    </row>
    <row r="4" spans="1:26" s="6" customFormat="1" ht="16.5" thickBot="1" x14ac:dyDescent="0.3">
      <c r="A4" s="3"/>
      <c r="B4" s="4"/>
      <c r="C4" s="5" t="s">
        <v>15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4">
        <v>2023</v>
      </c>
      <c r="Z4" s="4">
        <v>2024</v>
      </c>
    </row>
    <row r="5" spans="1:26" s="6" customFormat="1" ht="16.5" customHeight="1" thickBot="1" x14ac:dyDescent="0.3">
      <c r="A5" s="3"/>
      <c r="B5" s="88" t="s">
        <v>66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90"/>
    </row>
    <row r="6" spans="1:26" s="6" customFormat="1" ht="32.25" thickBot="1" x14ac:dyDescent="0.3">
      <c r="A6" s="7">
        <v>1</v>
      </c>
      <c r="B6" s="10" t="s">
        <v>16</v>
      </c>
      <c r="C6" s="44" t="s">
        <v>12</v>
      </c>
      <c r="D6" s="18">
        <v>80.95</v>
      </c>
      <c r="E6" s="18">
        <v>65.271000000000001</v>
      </c>
      <c r="F6" s="18">
        <v>120.071</v>
      </c>
      <c r="G6" s="18">
        <v>125.7</v>
      </c>
      <c r="H6" s="18">
        <v>113.822</v>
      </c>
      <c r="I6" s="18">
        <v>204.095</v>
      </c>
      <c r="J6" s="18">
        <v>291.95</v>
      </c>
      <c r="K6" s="18">
        <v>351.62900000000002</v>
      </c>
      <c r="L6" s="18">
        <v>322.42399999999998</v>
      </c>
      <c r="M6" s="18">
        <v>315.18400000000003</v>
      </c>
      <c r="N6" s="18">
        <v>433.86399999999998</v>
      </c>
      <c r="O6" s="18">
        <v>411.61799999999999</v>
      </c>
      <c r="P6" s="18">
        <v>408.137</v>
      </c>
      <c r="Q6" s="18">
        <v>253.768</v>
      </c>
      <c r="R6" s="18">
        <v>224.00800000000001</v>
      </c>
      <c r="S6" s="18">
        <v>330.827</v>
      </c>
      <c r="T6" s="18">
        <v>350.99</v>
      </c>
      <c r="U6" s="18">
        <v>351.49099999999999</v>
      </c>
      <c r="V6" s="18">
        <v>351.3</v>
      </c>
      <c r="W6" s="18">
        <v>366.3</v>
      </c>
      <c r="X6" s="18">
        <v>354.7</v>
      </c>
      <c r="Y6" s="82">
        <v>370.4</v>
      </c>
      <c r="Z6" s="82">
        <v>394.6</v>
      </c>
    </row>
    <row r="7" spans="1:26" s="6" customFormat="1" ht="48" thickBot="1" x14ac:dyDescent="0.3">
      <c r="A7" s="7">
        <v>2</v>
      </c>
      <c r="B7" s="13" t="s">
        <v>35</v>
      </c>
      <c r="C7" s="44" t="s">
        <v>12</v>
      </c>
      <c r="D7" s="18">
        <v>80.95</v>
      </c>
      <c r="E7" s="18">
        <v>65.271000000000001</v>
      </c>
      <c r="F7" s="18">
        <v>120.071</v>
      </c>
      <c r="G7" s="18">
        <v>125.7</v>
      </c>
      <c r="H7" s="18">
        <v>113.822</v>
      </c>
      <c r="I7" s="18">
        <v>204.095</v>
      </c>
      <c r="J7" s="18">
        <v>291.95</v>
      </c>
      <c r="K7" s="18">
        <v>351.62900000000002</v>
      </c>
      <c r="L7" s="18">
        <v>322.42399999999998</v>
      </c>
      <c r="M7" s="18">
        <v>315.18400000000003</v>
      </c>
      <c r="N7" s="18">
        <v>433.86399999999998</v>
      </c>
      <c r="O7" s="18">
        <v>411.61799999999999</v>
      </c>
      <c r="P7" s="18">
        <v>408.137</v>
      </c>
      <c r="Q7" s="18">
        <v>253.768</v>
      </c>
      <c r="R7" s="18">
        <v>224.00800000000001</v>
      </c>
      <c r="S7" s="18">
        <v>330.827</v>
      </c>
      <c r="T7" s="18">
        <v>350.99</v>
      </c>
      <c r="U7" s="18">
        <v>351.49099999999999</v>
      </c>
      <c r="V7" s="18">
        <v>351.3</v>
      </c>
      <c r="W7" s="18">
        <v>366.3</v>
      </c>
      <c r="X7" s="18">
        <v>354.7</v>
      </c>
      <c r="Y7" s="51">
        <v>370.4</v>
      </c>
      <c r="Z7" s="82">
        <v>394.6</v>
      </c>
    </row>
    <row r="8" spans="1:26" s="6" customFormat="1" ht="63.75" thickBot="1" x14ac:dyDescent="0.3">
      <c r="A8" s="7">
        <v>3</v>
      </c>
      <c r="B8" s="46" t="s">
        <v>17</v>
      </c>
      <c r="C8" s="47" t="s">
        <v>0</v>
      </c>
      <c r="D8" s="48">
        <f t="shared" ref="D8:Z8" si="0">D7/D6*100</f>
        <v>100</v>
      </c>
      <c r="E8" s="48">
        <f t="shared" si="0"/>
        <v>100</v>
      </c>
      <c r="F8" s="48">
        <f t="shared" si="0"/>
        <v>100</v>
      </c>
      <c r="G8" s="48">
        <f t="shared" si="0"/>
        <v>100</v>
      </c>
      <c r="H8" s="48">
        <f t="shared" si="0"/>
        <v>100</v>
      </c>
      <c r="I8" s="48">
        <f t="shared" si="0"/>
        <v>100</v>
      </c>
      <c r="J8" s="48">
        <f t="shared" si="0"/>
        <v>100</v>
      </c>
      <c r="K8" s="48">
        <f t="shared" si="0"/>
        <v>100</v>
      </c>
      <c r="L8" s="48">
        <f t="shared" si="0"/>
        <v>100</v>
      </c>
      <c r="M8" s="48">
        <f t="shared" si="0"/>
        <v>100</v>
      </c>
      <c r="N8" s="48">
        <f t="shared" si="0"/>
        <v>100</v>
      </c>
      <c r="O8" s="48">
        <f t="shared" si="0"/>
        <v>100</v>
      </c>
      <c r="P8" s="48">
        <f t="shared" si="0"/>
        <v>100</v>
      </c>
      <c r="Q8" s="48">
        <f t="shared" si="0"/>
        <v>100</v>
      </c>
      <c r="R8" s="48">
        <f t="shared" si="0"/>
        <v>100</v>
      </c>
      <c r="S8" s="48">
        <f t="shared" si="0"/>
        <v>100</v>
      </c>
      <c r="T8" s="48">
        <f t="shared" si="0"/>
        <v>100</v>
      </c>
      <c r="U8" s="48">
        <f t="shared" si="0"/>
        <v>100</v>
      </c>
      <c r="V8" s="48">
        <f t="shared" si="0"/>
        <v>100</v>
      </c>
      <c r="W8" s="48">
        <f t="shared" si="0"/>
        <v>100</v>
      </c>
      <c r="X8" s="48">
        <f t="shared" si="0"/>
        <v>100</v>
      </c>
      <c r="Y8" s="48">
        <f t="shared" si="0"/>
        <v>100</v>
      </c>
      <c r="Z8" s="77">
        <f t="shared" si="0"/>
        <v>100</v>
      </c>
    </row>
    <row r="9" spans="1:26" s="6" customFormat="1" ht="16.5" customHeight="1" thickBot="1" x14ac:dyDescent="0.3">
      <c r="A9" s="22"/>
      <c r="B9" s="88" t="s">
        <v>42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</row>
    <row r="10" spans="1:26" s="6" customFormat="1" ht="32.25" customHeight="1" thickBot="1" x14ac:dyDescent="0.3">
      <c r="A10" s="7">
        <v>4</v>
      </c>
      <c r="B10" s="10" t="s">
        <v>44</v>
      </c>
      <c r="C10" s="9" t="s">
        <v>1</v>
      </c>
      <c r="D10" s="21">
        <v>5</v>
      </c>
      <c r="E10" s="21">
        <v>4.7</v>
      </c>
      <c r="F10" s="21">
        <v>9.6999999999999993</v>
      </c>
      <c r="G10" s="20">
        <v>12.3</v>
      </c>
      <c r="H10" s="21">
        <v>12.3</v>
      </c>
      <c r="I10" s="20">
        <v>21.9</v>
      </c>
      <c r="J10" s="21">
        <v>34.200000000000003</v>
      </c>
      <c r="K10" s="21">
        <v>44.24</v>
      </c>
      <c r="L10" s="20">
        <v>40.6</v>
      </c>
      <c r="M10" s="20">
        <v>43.9</v>
      </c>
      <c r="N10" s="20">
        <v>56.5</v>
      </c>
      <c r="O10" s="20">
        <v>54.9</v>
      </c>
      <c r="P10" s="20">
        <v>49.2</v>
      </c>
      <c r="Q10" s="20">
        <v>30.4</v>
      </c>
      <c r="R10" s="20">
        <v>24.3</v>
      </c>
      <c r="S10" s="20">
        <v>40.9</v>
      </c>
      <c r="T10" s="21">
        <v>44</v>
      </c>
      <c r="U10" s="21">
        <v>44.9</v>
      </c>
      <c r="V10" s="21">
        <v>48.8</v>
      </c>
      <c r="W10" s="21">
        <v>53.7</v>
      </c>
      <c r="X10" s="21">
        <v>56.4</v>
      </c>
      <c r="Y10" s="55">
        <v>59.9</v>
      </c>
      <c r="Z10" s="55">
        <v>62.4</v>
      </c>
    </row>
    <row r="11" spans="1:26" s="6" customFormat="1" ht="48" thickBot="1" x14ac:dyDescent="0.3">
      <c r="A11" s="7">
        <v>5</v>
      </c>
      <c r="B11" s="10" t="s">
        <v>62</v>
      </c>
      <c r="C11" s="9" t="s">
        <v>2</v>
      </c>
      <c r="D11" s="24">
        <v>62</v>
      </c>
      <c r="E11" s="24">
        <v>72</v>
      </c>
      <c r="F11" s="24">
        <v>81</v>
      </c>
      <c r="G11" s="24">
        <v>98</v>
      </c>
      <c r="H11" s="24">
        <v>108</v>
      </c>
      <c r="I11" s="24">
        <v>108</v>
      </c>
      <c r="J11" s="24">
        <v>117</v>
      </c>
      <c r="K11" s="24">
        <v>126</v>
      </c>
      <c r="L11" s="24">
        <v>126</v>
      </c>
      <c r="M11" s="24">
        <v>139</v>
      </c>
      <c r="N11" s="24">
        <v>130</v>
      </c>
      <c r="O11" s="24">
        <v>133</v>
      </c>
      <c r="P11" s="24">
        <v>121</v>
      </c>
      <c r="Q11" s="24">
        <v>120</v>
      </c>
      <c r="R11" s="24">
        <v>108</v>
      </c>
      <c r="S11" s="24">
        <v>124</v>
      </c>
      <c r="T11" s="24">
        <v>125</v>
      </c>
      <c r="U11" s="24">
        <v>128</v>
      </c>
      <c r="V11" s="24">
        <v>139</v>
      </c>
      <c r="W11" s="24">
        <v>147</v>
      </c>
      <c r="X11" s="24">
        <v>159</v>
      </c>
      <c r="Y11" s="53">
        <v>162</v>
      </c>
      <c r="Z11" s="53">
        <v>158</v>
      </c>
    </row>
    <row r="12" spans="1:26" s="6" customFormat="1" ht="40.5" customHeight="1" thickBot="1" x14ac:dyDescent="0.3">
      <c r="A12" s="7">
        <v>6</v>
      </c>
      <c r="B12" s="10" t="s">
        <v>46</v>
      </c>
      <c r="C12" s="9" t="s">
        <v>4</v>
      </c>
      <c r="D12" s="21">
        <v>1.5</v>
      </c>
      <c r="E12" s="21">
        <v>1.5</v>
      </c>
      <c r="F12" s="21">
        <v>2.9</v>
      </c>
      <c r="G12" s="20">
        <v>3.7</v>
      </c>
      <c r="H12" s="21">
        <v>5.8</v>
      </c>
      <c r="I12" s="21">
        <v>9.6</v>
      </c>
      <c r="J12" s="21">
        <v>11.8</v>
      </c>
      <c r="K12" s="21">
        <v>18.2</v>
      </c>
      <c r="L12" s="20">
        <v>16.100000000000001</v>
      </c>
      <c r="M12" s="21">
        <v>19.45</v>
      </c>
      <c r="N12" s="20">
        <v>21.1</v>
      </c>
      <c r="O12" s="20">
        <v>21.1</v>
      </c>
      <c r="P12" s="20">
        <v>15.3</v>
      </c>
      <c r="Q12" s="20">
        <v>9.6999999999999993</v>
      </c>
      <c r="R12" s="21">
        <v>6.45</v>
      </c>
      <c r="S12" s="21">
        <v>8.9</v>
      </c>
      <c r="T12" s="21">
        <v>11.8</v>
      </c>
      <c r="U12" s="21">
        <v>10.9</v>
      </c>
      <c r="V12" s="21">
        <v>12.2</v>
      </c>
      <c r="W12" s="21">
        <v>14</v>
      </c>
      <c r="X12" s="21">
        <v>13.8</v>
      </c>
      <c r="Y12" s="55">
        <v>14.5</v>
      </c>
      <c r="Z12" s="55">
        <v>16.2</v>
      </c>
    </row>
    <row r="13" spans="1:26" s="6" customFormat="1" ht="64.5" customHeight="1" thickBot="1" x14ac:dyDescent="0.3">
      <c r="A13" s="7">
        <v>7</v>
      </c>
      <c r="B13" s="10" t="s">
        <v>63</v>
      </c>
      <c r="C13" s="9" t="s">
        <v>5</v>
      </c>
      <c r="D13" s="24">
        <v>19</v>
      </c>
      <c r="E13" s="24">
        <v>24</v>
      </c>
      <c r="F13" s="24">
        <v>24</v>
      </c>
      <c r="G13" s="24">
        <v>29</v>
      </c>
      <c r="H13" s="24">
        <v>51</v>
      </c>
      <c r="I13" s="24">
        <v>47</v>
      </c>
      <c r="J13" s="24">
        <v>40</v>
      </c>
      <c r="K13" s="24">
        <v>52</v>
      </c>
      <c r="L13" s="24">
        <v>50</v>
      </c>
      <c r="M13" s="24">
        <v>62</v>
      </c>
      <c r="N13" s="24">
        <v>49</v>
      </c>
      <c r="O13" s="24">
        <v>51</v>
      </c>
      <c r="P13" s="24">
        <v>38</v>
      </c>
      <c r="Q13" s="24">
        <v>38</v>
      </c>
      <c r="R13" s="24">
        <v>29</v>
      </c>
      <c r="S13" s="24">
        <v>27</v>
      </c>
      <c r="T13" s="24">
        <v>34</v>
      </c>
      <c r="U13" s="24">
        <v>31</v>
      </c>
      <c r="V13" s="24">
        <v>35</v>
      </c>
      <c r="W13" s="24">
        <v>38</v>
      </c>
      <c r="X13" s="24">
        <v>39</v>
      </c>
      <c r="Y13" s="53">
        <v>39</v>
      </c>
      <c r="Z13" s="53">
        <v>41</v>
      </c>
    </row>
    <row r="14" spans="1:26" s="6" customFormat="1" ht="32.25" customHeight="1" thickBot="1" x14ac:dyDescent="0.3">
      <c r="A14" s="7">
        <v>8</v>
      </c>
      <c r="B14" s="10" t="s">
        <v>48</v>
      </c>
      <c r="C14" s="9" t="s">
        <v>6</v>
      </c>
      <c r="D14" s="21">
        <v>7</v>
      </c>
      <c r="E14" s="21">
        <v>5.7</v>
      </c>
      <c r="F14" s="21">
        <v>9.3000000000000007</v>
      </c>
      <c r="G14" s="20">
        <v>10.7</v>
      </c>
      <c r="H14" s="21">
        <v>13.3</v>
      </c>
      <c r="I14" s="20">
        <v>22.8</v>
      </c>
      <c r="J14" s="21">
        <v>32.9</v>
      </c>
      <c r="K14" s="21">
        <v>45</v>
      </c>
      <c r="L14" s="21">
        <v>46</v>
      </c>
      <c r="M14" s="21">
        <v>45.959000000000003</v>
      </c>
      <c r="N14" s="20">
        <v>52.9</v>
      </c>
      <c r="O14" s="20">
        <v>53.5</v>
      </c>
      <c r="P14" s="21">
        <v>54</v>
      </c>
      <c r="Q14" s="21">
        <v>29.19</v>
      </c>
      <c r="R14" s="21">
        <v>22</v>
      </c>
      <c r="S14" s="21">
        <v>27.8</v>
      </c>
      <c r="T14" s="21">
        <v>31.6</v>
      </c>
      <c r="U14" s="21">
        <v>29.6</v>
      </c>
      <c r="V14" s="21">
        <v>35.6</v>
      </c>
      <c r="W14" s="21">
        <v>39.5</v>
      </c>
      <c r="X14" s="21">
        <v>44.1</v>
      </c>
      <c r="Y14" s="55">
        <v>47.3</v>
      </c>
      <c r="Z14" s="55">
        <v>48.5</v>
      </c>
    </row>
    <row r="15" spans="1:26" s="6" customFormat="1" ht="48" thickBot="1" x14ac:dyDescent="0.3">
      <c r="A15" s="7">
        <v>9</v>
      </c>
      <c r="B15" s="10" t="s">
        <v>64</v>
      </c>
      <c r="C15" s="9" t="s">
        <v>7</v>
      </c>
      <c r="D15" s="24">
        <v>86</v>
      </c>
      <c r="E15" s="24">
        <v>88</v>
      </c>
      <c r="F15" s="24">
        <v>78</v>
      </c>
      <c r="G15" s="24">
        <v>85</v>
      </c>
      <c r="H15" s="24">
        <v>117</v>
      </c>
      <c r="I15" s="24">
        <v>113</v>
      </c>
      <c r="J15" s="24">
        <v>113</v>
      </c>
      <c r="K15" s="24">
        <v>128</v>
      </c>
      <c r="L15" s="24">
        <v>143</v>
      </c>
      <c r="M15" s="24">
        <v>146</v>
      </c>
      <c r="N15" s="24">
        <v>122</v>
      </c>
      <c r="O15" s="24">
        <v>130</v>
      </c>
      <c r="P15" s="24">
        <v>132</v>
      </c>
      <c r="Q15" s="24">
        <v>115</v>
      </c>
      <c r="R15" s="24">
        <v>98</v>
      </c>
      <c r="S15" s="24">
        <v>84</v>
      </c>
      <c r="T15" s="24">
        <v>90</v>
      </c>
      <c r="U15" s="24">
        <v>84</v>
      </c>
      <c r="V15" s="24">
        <v>101</v>
      </c>
      <c r="W15" s="24">
        <v>108</v>
      </c>
      <c r="X15" s="24">
        <v>124</v>
      </c>
      <c r="Y15" s="53">
        <v>128</v>
      </c>
      <c r="Z15" s="53">
        <v>123</v>
      </c>
    </row>
    <row r="16" spans="1:26" s="6" customFormat="1" ht="63.75" thickBot="1" x14ac:dyDescent="0.3">
      <c r="A16" s="7">
        <v>10</v>
      </c>
      <c r="B16" s="11" t="s">
        <v>50</v>
      </c>
      <c r="C16" s="9" t="s">
        <v>8</v>
      </c>
      <c r="D16" s="31">
        <f t="shared" ref="D16:P16" si="1">SUM(D10,D12,D14)</f>
        <v>13.5</v>
      </c>
      <c r="E16" s="31">
        <v>12</v>
      </c>
      <c r="F16" s="31">
        <f t="shared" si="1"/>
        <v>21.9</v>
      </c>
      <c r="G16" s="31">
        <f t="shared" si="1"/>
        <v>26.7</v>
      </c>
      <c r="H16" s="31">
        <f t="shared" si="1"/>
        <v>31.400000000000002</v>
      </c>
      <c r="I16" s="31">
        <v>54.3</v>
      </c>
      <c r="J16" s="31">
        <v>78.5</v>
      </c>
      <c r="K16" s="31">
        <v>107.3</v>
      </c>
      <c r="L16" s="31">
        <f t="shared" si="1"/>
        <v>102.7</v>
      </c>
      <c r="M16" s="31">
        <f t="shared" si="1"/>
        <v>109.309</v>
      </c>
      <c r="N16" s="31">
        <f t="shared" si="1"/>
        <v>130.5</v>
      </c>
      <c r="O16" s="31">
        <v>129.5</v>
      </c>
      <c r="P16" s="31">
        <f t="shared" si="1"/>
        <v>118.5</v>
      </c>
      <c r="Q16" s="31">
        <v>69.400000000000006</v>
      </c>
      <c r="R16" s="31">
        <v>52.7</v>
      </c>
      <c r="S16" s="31">
        <v>77.599999999999994</v>
      </c>
      <c r="T16" s="31">
        <v>87.4</v>
      </c>
      <c r="U16" s="31">
        <v>85.4</v>
      </c>
      <c r="V16" s="31">
        <v>96.6</v>
      </c>
      <c r="W16" s="31">
        <v>107.3</v>
      </c>
      <c r="X16" s="31">
        <v>114.4</v>
      </c>
      <c r="Y16" s="60">
        <v>121.7</v>
      </c>
      <c r="Z16" s="60">
        <v>127.1</v>
      </c>
    </row>
    <row r="17" spans="1:26" s="6" customFormat="1" ht="63.75" thickBot="1" x14ac:dyDescent="0.3">
      <c r="A17" s="7">
        <v>11</v>
      </c>
      <c r="B17" s="49" t="s">
        <v>60</v>
      </c>
      <c r="C17" s="47" t="s">
        <v>9</v>
      </c>
      <c r="D17" s="50">
        <v>167</v>
      </c>
      <c r="E17" s="50">
        <v>183</v>
      </c>
      <c r="F17" s="50">
        <v>183</v>
      </c>
      <c r="G17" s="50">
        <v>213</v>
      </c>
      <c r="H17" s="50">
        <v>276</v>
      </c>
      <c r="I17" s="50">
        <v>268</v>
      </c>
      <c r="J17" s="50">
        <v>270</v>
      </c>
      <c r="K17" s="50">
        <v>306</v>
      </c>
      <c r="L17" s="50">
        <v>319</v>
      </c>
      <c r="M17" s="50">
        <v>347</v>
      </c>
      <c r="N17" s="50">
        <v>301</v>
      </c>
      <c r="O17" s="50">
        <v>315</v>
      </c>
      <c r="P17" s="50">
        <v>290</v>
      </c>
      <c r="Q17" s="50">
        <v>273</v>
      </c>
      <c r="R17" s="50">
        <v>235</v>
      </c>
      <c r="S17" s="50">
        <v>235</v>
      </c>
      <c r="T17" s="50">
        <v>249</v>
      </c>
      <c r="U17" s="50">
        <v>243</v>
      </c>
      <c r="V17" s="50">
        <v>275</v>
      </c>
      <c r="W17" s="50">
        <v>293</v>
      </c>
      <c r="X17" s="50">
        <v>322</v>
      </c>
      <c r="Y17" s="54">
        <v>329</v>
      </c>
      <c r="Z17" s="54">
        <v>322</v>
      </c>
    </row>
    <row r="18" spans="1:26" s="6" customFormat="1" ht="16.5" customHeight="1" thickBot="1" x14ac:dyDescent="0.3">
      <c r="A18" s="7"/>
      <c r="B18" s="88" t="s">
        <v>43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</row>
    <row r="19" spans="1:26" s="6" customFormat="1" ht="32.25" thickBot="1" x14ac:dyDescent="0.3">
      <c r="A19" s="7">
        <v>12</v>
      </c>
      <c r="B19" s="25" t="s">
        <v>52</v>
      </c>
      <c r="C19" s="9" t="s">
        <v>3</v>
      </c>
      <c r="D19" s="36">
        <v>26</v>
      </c>
      <c r="E19" s="35">
        <v>17.5</v>
      </c>
      <c r="F19" s="36">
        <v>37.700000000000003</v>
      </c>
      <c r="G19" s="35">
        <v>55.8</v>
      </c>
      <c r="H19" s="36">
        <v>51.9</v>
      </c>
      <c r="I19" s="35">
        <v>95.5</v>
      </c>
      <c r="J19" s="36">
        <v>92.2</v>
      </c>
      <c r="K19" s="36">
        <v>192.2</v>
      </c>
      <c r="L19" s="35">
        <v>253.7</v>
      </c>
      <c r="M19" s="36">
        <v>341.267</v>
      </c>
      <c r="N19" s="35">
        <v>237.1</v>
      </c>
      <c r="O19" s="35">
        <v>323.8</v>
      </c>
      <c r="P19" s="35">
        <v>267.5</v>
      </c>
      <c r="Q19" s="35">
        <v>315.7</v>
      </c>
      <c r="R19" s="36">
        <v>300.53399999999999</v>
      </c>
      <c r="S19" s="36">
        <v>381.7</v>
      </c>
      <c r="T19" s="36">
        <v>408.8</v>
      </c>
      <c r="U19" s="36">
        <v>487.3</v>
      </c>
      <c r="V19" s="36">
        <v>566</v>
      </c>
      <c r="W19" s="36">
        <v>595.9</v>
      </c>
      <c r="X19" s="36">
        <v>632.79999999999995</v>
      </c>
      <c r="Y19" s="84">
        <v>655.7</v>
      </c>
      <c r="Z19" s="84">
        <v>860.1</v>
      </c>
    </row>
    <row r="20" spans="1:26" s="6" customFormat="1" ht="48.75" customHeight="1" thickBot="1" x14ac:dyDescent="0.3">
      <c r="A20" s="7">
        <v>13</v>
      </c>
      <c r="B20" s="26" t="s">
        <v>61</v>
      </c>
      <c r="C20" s="9" t="s">
        <v>10</v>
      </c>
      <c r="D20" s="34">
        <v>0.3</v>
      </c>
      <c r="E20" s="34">
        <v>0.3</v>
      </c>
      <c r="F20" s="34">
        <v>0.3</v>
      </c>
      <c r="G20" s="34">
        <v>0.4</v>
      </c>
      <c r="H20" s="34">
        <v>0.5</v>
      </c>
      <c r="I20" s="34">
        <v>0.5</v>
      </c>
      <c r="J20" s="34">
        <v>0.3</v>
      </c>
      <c r="K20" s="34">
        <v>0.5</v>
      </c>
      <c r="L20" s="34">
        <v>0.8</v>
      </c>
      <c r="M20" s="34">
        <v>1.1000000000000001</v>
      </c>
      <c r="N20" s="34">
        <v>0.5</v>
      </c>
      <c r="O20" s="34">
        <v>0.8</v>
      </c>
      <c r="P20" s="34">
        <v>0.7</v>
      </c>
      <c r="Q20" s="34">
        <v>1.2</v>
      </c>
      <c r="R20" s="34">
        <v>1.3</v>
      </c>
      <c r="S20" s="34">
        <v>1.2</v>
      </c>
      <c r="T20" s="34">
        <v>1.2</v>
      </c>
      <c r="U20" s="34">
        <v>1.4</v>
      </c>
      <c r="V20" s="34">
        <v>1.6</v>
      </c>
      <c r="W20" s="34">
        <v>1.6</v>
      </c>
      <c r="X20" s="34">
        <v>1.8</v>
      </c>
      <c r="Y20" s="57">
        <v>1.8</v>
      </c>
      <c r="Z20" s="57">
        <v>2.2000000000000002</v>
      </c>
    </row>
    <row r="21" spans="1:26" s="6" customFormat="1" ht="15.75" x14ac:dyDescent="0.25">
      <c r="A21" s="14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P21" s="16"/>
      <c r="Q21" s="16"/>
    </row>
    <row r="57" spans="2:2" x14ac:dyDescent="0.25">
      <c r="B57" s="17"/>
    </row>
    <row r="58" spans="2:2" x14ac:dyDescent="0.25">
      <c r="B58" s="17"/>
    </row>
    <row r="59" spans="2:2" x14ac:dyDescent="0.25">
      <c r="B59" s="17"/>
    </row>
    <row r="60" spans="2:2" x14ac:dyDescent="0.25">
      <c r="B60" s="17"/>
    </row>
    <row r="61" spans="2:2" x14ac:dyDescent="0.25">
      <c r="B61" s="17"/>
    </row>
  </sheetData>
  <mergeCells count="5">
    <mergeCell ref="B1:Z1"/>
    <mergeCell ref="Y2:Z2"/>
    <mergeCell ref="B5:Z5"/>
    <mergeCell ref="B9:Z9"/>
    <mergeCell ref="B18:Z18"/>
  </mergeCells>
  <pageMargins left="0.23622047244094491" right="0.15748031496062992" top="1.1811023622047245" bottom="0.74803149606299213" header="0.31496062992125984" footer="0.31496062992125984"/>
  <pageSetup paperSize="9" scale="47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="80" zoomScaleNormal="80" workbookViewId="0">
      <pane xSplit="3" ySplit="5" topLeftCell="D6" activePane="bottomRight" state="frozen"/>
      <selection activeCell="A11" sqref="A11:H11"/>
      <selection pane="topRight" activeCell="A11" sqref="A11:H11"/>
      <selection pane="bottomLeft" activeCell="A11" sqref="A11:H11"/>
      <selection pane="bottomRight" activeCell="B11" sqref="B11"/>
    </sheetView>
  </sheetViews>
  <sheetFormatPr defaultColWidth="11.42578125" defaultRowHeight="15" x14ac:dyDescent="0.25"/>
  <cols>
    <col min="1" max="1" width="5.7109375" style="1" customWidth="1"/>
    <col min="2" max="2" width="23.85546875" style="1" customWidth="1"/>
    <col min="3" max="3" width="11.7109375" style="1" customWidth="1"/>
    <col min="4" max="25" width="10.7109375" style="1" customWidth="1"/>
    <col min="26" max="16384" width="11.42578125" style="1"/>
  </cols>
  <sheetData>
    <row r="1" spans="1:26" ht="18.75" customHeight="1" x14ac:dyDescent="0.25">
      <c r="A1" s="38"/>
      <c r="B1" s="94" t="s">
        <v>40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8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7"/>
      <c r="R2" s="45"/>
      <c r="S2" s="45"/>
      <c r="U2" s="45"/>
      <c r="V2" s="45"/>
      <c r="W2" s="45"/>
      <c r="Y2" s="87" t="s">
        <v>31</v>
      </c>
      <c r="Z2" s="87"/>
    </row>
    <row r="3" spans="1:26" ht="15.75" thickBot="1" x14ac:dyDescent="0.3">
      <c r="B3" s="2"/>
    </row>
    <row r="4" spans="1:26" s="6" customFormat="1" ht="16.5" thickBot="1" x14ac:dyDescent="0.3">
      <c r="A4" s="3"/>
      <c r="B4" s="4"/>
      <c r="C4" s="5" t="s">
        <v>15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4">
        <v>2023</v>
      </c>
      <c r="Z4" s="4">
        <v>2024</v>
      </c>
    </row>
    <row r="5" spans="1:26" s="6" customFormat="1" ht="16.5" customHeight="1" thickBot="1" x14ac:dyDescent="0.3">
      <c r="A5" s="3"/>
      <c r="B5" s="88" t="s">
        <v>67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90"/>
    </row>
    <row r="6" spans="1:26" s="6" customFormat="1" ht="32.25" thickBot="1" x14ac:dyDescent="0.3">
      <c r="A6" s="7">
        <v>1</v>
      </c>
      <c r="B6" s="10" t="s">
        <v>16</v>
      </c>
      <c r="C6" s="44" t="s">
        <v>12</v>
      </c>
      <c r="D6" s="18">
        <v>65.441000000000003</v>
      </c>
      <c r="E6" s="18">
        <v>70.572000000000003</v>
      </c>
      <c r="F6" s="18">
        <v>77.8</v>
      </c>
      <c r="G6" s="18">
        <v>77.099999999999994</v>
      </c>
      <c r="H6" s="18">
        <v>73.710999999999999</v>
      </c>
      <c r="I6" s="18">
        <v>69.015000000000001</v>
      </c>
      <c r="J6" s="18">
        <v>79.308000000000007</v>
      </c>
      <c r="K6" s="18">
        <v>66.971999999999994</v>
      </c>
      <c r="L6" s="18">
        <v>60.720999999999997</v>
      </c>
      <c r="M6" s="18">
        <v>67.679000000000002</v>
      </c>
      <c r="N6" s="18">
        <v>63.597999999999999</v>
      </c>
      <c r="O6" s="18">
        <v>56.921999999999997</v>
      </c>
      <c r="P6" s="18">
        <v>48.890999999999998</v>
      </c>
      <c r="Q6" s="18">
        <v>44.540999999999997</v>
      </c>
      <c r="R6" s="18">
        <v>47.348999999999997</v>
      </c>
      <c r="S6" s="18">
        <v>47.884</v>
      </c>
      <c r="T6" s="18">
        <v>50.597999999999999</v>
      </c>
      <c r="U6" s="18">
        <v>53.323999999999998</v>
      </c>
      <c r="V6" s="18">
        <v>50.4</v>
      </c>
      <c r="W6" s="18">
        <v>43.2</v>
      </c>
      <c r="X6" s="18">
        <v>44.6</v>
      </c>
      <c r="Y6" s="78">
        <v>47.3</v>
      </c>
      <c r="Z6" s="78">
        <v>46.4</v>
      </c>
    </row>
    <row r="7" spans="1:26" s="6" customFormat="1" ht="48" thickBot="1" x14ac:dyDescent="0.3">
      <c r="A7" s="7">
        <v>2</v>
      </c>
      <c r="B7" s="13" t="s">
        <v>35</v>
      </c>
      <c r="C7" s="44" t="s">
        <v>12</v>
      </c>
      <c r="D7" s="18">
        <v>65.441000000000003</v>
      </c>
      <c r="E7" s="18">
        <v>70.572000000000003</v>
      </c>
      <c r="F7" s="18">
        <v>77.8</v>
      </c>
      <c r="G7" s="18">
        <v>77.099999999999994</v>
      </c>
      <c r="H7" s="18">
        <v>73.710999999999999</v>
      </c>
      <c r="I7" s="18">
        <v>69.015000000000001</v>
      </c>
      <c r="J7" s="18">
        <v>79.308000000000007</v>
      </c>
      <c r="K7" s="18">
        <v>66.971999999999994</v>
      </c>
      <c r="L7" s="18">
        <v>60.720999999999997</v>
      </c>
      <c r="M7" s="18">
        <v>67.679000000000002</v>
      </c>
      <c r="N7" s="18">
        <v>63.597999999999999</v>
      </c>
      <c r="O7" s="18">
        <v>56.921999999999997</v>
      </c>
      <c r="P7" s="18">
        <v>48.890999999999998</v>
      </c>
      <c r="Q7" s="18">
        <v>44.540999999999997</v>
      </c>
      <c r="R7" s="18">
        <v>47.348999999999997</v>
      </c>
      <c r="S7" s="18">
        <v>47.884</v>
      </c>
      <c r="T7" s="18">
        <v>50.597999999999999</v>
      </c>
      <c r="U7" s="18">
        <v>53.323999999999998</v>
      </c>
      <c r="V7" s="18">
        <v>50.4</v>
      </c>
      <c r="W7" s="18">
        <v>43.2</v>
      </c>
      <c r="X7" s="18">
        <v>44.6</v>
      </c>
      <c r="Y7" s="51">
        <v>47.3</v>
      </c>
      <c r="Z7" s="51">
        <v>46.4</v>
      </c>
    </row>
    <row r="8" spans="1:26" s="6" customFormat="1" ht="63.75" thickBot="1" x14ac:dyDescent="0.3">
      <c r="A8" s="7">
        <v>3</v>
      </c>
      <c r="B8" s="46" t="s">
        <v>17</v>
      </c>
      <c r="C8" s="47" t="s">
        <v>0</v>
      </c>
      <c r="D8" s="48">
        <f t="shared" ref="D8:R8" si="0">D7/D6*100</f>
        <v>100</v>
      </c>
      <c r="E8" s="48">
        <f t="shared" si="0"/>
        <v>100</v>
      </c>
      <c r="F8" s="48">
        <f t="shared" si="0"/>
        <v>100</v>
      </c>
      <c r="G8" s="48">
        <f t="shared" si="0"/>
        <v>100</v>
      </c>
      <c r="H8" s="48">
        <f t="shared" si="0"/>
        <v>100</v>
      </c>
      <c r="I8" s="48">
        <f t="shared" si="0"/>
        <v>100</v>
      </c>
      <c r="J8" s="48">
        <f t="shared" si="0"/>
        <v>100</v>
      </c>
      <c r="K8" s="48">
        <f t="shared" si="0"/>
        <v>100</v>
      </c>
      <c r="L8" s="48">
        <f t="shared" si="0"/>
        <v>100</v>
      </c>
      <c r="M8" s="48">
        <f t="shared" si="0"/>
        <v>100</v>
      </c>
      <c r="N8" s="48">
        <f t="shared" si="0"/>
        <v>100</v>
      </c>
      <c r="O8" s="48">
        <f t="shared" si="0"/>
        <v>100</v>
      </c>
      <c r="P8" s="48">
        <f t="shared" si="0"/>
        <v>100</v>
      </c>
      <c r="Q8" s="48">
        <f t="shared" si="0"/>
        <v>100</v>
      </c>
      <c r="R8" s="48">
        <f t="shared" si="0"/>
        <v>100</v>
      </c>
      <c r="S8" s="48">
        <f>S7/S6*100</f>
        <v>100</v>
      </c>
      <c r="T8" s="48">
        <f t="shared" ref="T8:Z8" si="1">T7/T6*100</f>
        <v>100</v>
      </c>
      <c r="U8" s="48">
        <f t="shared" si="1"/>
        <v>100</v>
      </c>
      <c r="V8" s="48">
        <f t="shared" si="1"/>
        <v>100</v>
      </c>
      <c r="W8" s="48">
        <f t="shared" si="1"/>
        <v>100</v>
      </c>
      <c r="X8" s="48">
        <f t="shared" si="1"/>
        <v>100</v>
      </c>
      <c r="Y8" s="69">
        <f t="shared" si="1"/>
        <v>100</v>
      </c>
      <c r="Z8" s="77">
        <f t="shared" si="1"/>
        <v>100</v>
      </c>
    </row>
    <row r="9" spans="1:26" s="6" customFormat="1" ht="16.5" customHeight="1" thickBot="1" x14ac:dyDescent="0.3">
      <c r="A9" s="22"/>
      <c r="B9" s="95" t="s">
        <v>42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7"/>
    </row>
    <row r="10" spans="1:26" s="6" customFormat="1" ht="32.25" customHeight="1" thickBot="1" x14ac:dyDescent="0.3">
      <c r="A10" s="7">
        <v>4</v>
      </c>
      <c r="B10" s="10" t="s">
        <v>44</v>
      </c>
      <c r="C10" s="9" t="s">
        <v>1</v>
      </c>
      <c r="D10" s="21">
        <v>0.9</v>
      </c>
      <c r="E10" s="21">
        <v>1.5</v>
      </c>
      <c r="F10" s="21">
        <v>1.7</v>
      </c>
      <c r="G10" s="20">
        <v>1.9</v>
      </c>
      <c r="H10" s="21">
        <v>1.9</v>
      </c>
      <c r="I10" s="21">
        <v>1.6</v>
      </c>
      <c r="J10" s="21">
        <v>2</v>
      </c>
      <c r="K10" s="21">
        <v>1.9</v>
      </c>
      <c r="L10" s="20">
        <v>1.5</v>
      </c>
      <c r="M10" s="20">
        <v>1.8</v>
      </c>
      <c r="N10" s="20">
        <v>1.7</v>
      </c>
      <c r="O10" s="20">
        <v>1.4</v>
      </c>
      <c r="P10" s="21">
        <v>0.96</v>
      </c>
      <c r="Q10" s="20">
        <v>0.9</v>
      </c>
      <c r="R10" s="21">
        <v>0.88</v>
      </c>
      <c r="S10" s="21">
        <v>1</v>
      </c>
      <c r="T10" s="21">
        <v>1.1000000000000001</v>
      </c>
      <c r="U10" s="21">
        <v>1.5</v>
      </c>
      <c r="V10" s="21">
        <v>1.6</v>
      </c>
      <c r="W10" s="21">
        <v>1.2</v>
      </c>
      <c r="X10" s="21">
        <v>1.5</v>
      </c>
      <c r="Y10" s="55">
        <v>1.5</v>
      </c>
      <c r="Z10" s="55">
        <v>1.7</v>
      </c>
    </row>
    <row r="11" spans="1:26" s="6" customFormat="1" ht="48" thickBot="1" x14ac:dyDescent="0.3">
      <c r="A11" s="7">
        <v>5</v>
      </c>
      <c r="B11" s="10" t="s">
        <v>62</v>
      </c>
      <c r="C11" s="9" t="s">
        <v>2</v>
      </c>
      <c r="D11" s="24">
        <v>13</v>
      </c>
      <c r="E11" s="24">
        <v>21</v>
      </c>
      <c r="F11" s="24">
        <v>22</v>
      </c>
      <c r="G11" s="24">
        <v>24</v>
      </c>
      <c r="H11" s="24">
        <v>25</v>
      </c>
      <c r="I11" s="24">
        <v>24</v>
      </c>
      <c r="J11" s="24">
        <v>26</v>
      </c>
      <c r="K11" s="24">
        <v>28</v>
      </c>
      <c r="L11" s="24">
        <v>24</v>
      </c>
      <c r="M11" s="24">
        <v>27</v>
      </c>
      <c r="N11" s="24">
        <v>27</v>
      </c>
      <c r="O11" s="24">
        <v>25</v>
      </c>
      <c r="P11" s="24">
        <v>20</v>
      </c>
      <c r="Q11" s="24">
        <v>21</v>
      </c>
      <c r="R11" s="24">
        <v>19</v>
      </c>
      <c r="S11" s="24">
        <v>21</v>
      </c>
      <c r="T11" s="24">
        <v>22</v>
      </c>
      <c r="U11" s="24">
        <v>28</v>
      </c>
      <c r="V11" s="24">
        <v>32</v>
      </c>
      <c r="W11" s="24">
        <v>28</v>
      </c>
      <c r="X11" s="24">
        <v>34</v>
      </c>
      <c r="Y11" s="53">
        <v>32</v>
      </c>
      <c r="Z11" s="53">
        <v>37</v>
      </c>
    </row>
    <row r="12" spans="1:26" s="6" customFormat="1" ht="32.25" customHeight="1" thickBot="1" x14ac:dyDescent="0.3">
      <c r="A12" s="7">
        <v>6</v>
      </c>
      <c r="B12" s="10" t="s">
        <v>46</v>
      </c>
      <c r="C12" s="9" t="s">
        <v>4</v>
      </c>
      <c r="D12" s="21">
        <v>2</v>
      </c>
      <c r="E12" s="21">
        <v>3.4</v>
      </c>
      <c r="F12" s="21">
        <v>4.5999999999999996</v>
      </c>
      <c r="G12" s="20">
        <v>5.8</v>
      </c>
      <c r="H12" s="21">
        <v>5.9</v>
      </c>
      <c r="I12" s="20">
        <v>4.5999999999999996</v>
      </c>
      <c r="J12" s="21">
        <v>5.7</v>
      </c>
      <c r="K12" s="21">
        <v>5.3</v>
      </c>
      <c r="L12" s="20">
        <v>4.9000000000000004</v>
      </c>
      <c r="M12" s="20">
        <v>5.8</v>
      </c>
      <c r="N12" s="20">
        <v>5.3</v>
      </c>
      <c r="O12" s="20">
        <v>4.5</v>
      </c>
      <c r="P12" s="21">
        <v>2.9980000000000002</v>
      </c>
      <c r="Q12" s="20">
        <v>2.7</v>
      </c>
      <c r="R12" s="21">
        <v>2.0099999999999998</v>
      </c>
      <c r="S12" s="21">
        <v>2.1</v>
      </c>
      <c r="T12" s="21">
        <v>2.8</v>
      </c>
      <c r="U12" s="21">
        <v>3.2</v>
      </c>
      <c r="V12" s="21">
        <v>3.3</v>
      </c>
      <c r="W12" s="21">
        <v>2.8</v>
      </c>
      <c r="X12" s="21">
        <v>2.8</v>
      </c>
      <c r="Y12" s="55">
        <v>2.7</v>
      </c>
      <c r="Z12" s="55">
        <v>3</v>
      </c>
    </row>
    <row r="13" spans="1:26" s="6" customFormat="1" ht="68.25" customHeight="1" thickBot="1" x14ac:dyDescent="0.3">
      <c r="A13" s="7">
        <v>7</v>
      </c>
      <c r="B13" s="10" t="s">
        <v>63</v>
      </c>
      <c r="C13" s="9" t="s">
        <v>5</v>
      </c>
      <c r="D13" s="24">
        <v>31</v>
      </c>
      <c r="E13" s="24">
        <v>48</v>
      </c>
      <c r="F13" s="24">
        <v>59</v>
      </c>
      <c r="G13" s="24">
        <v>74</v>
      </c>
      <c r="H13" s="24">
        <v>79</v>
      </c>
      <c r="I13" s="24">
        <v>66</v>
      </c>
      <c r="J13" s="24">
        <v>71</v>
      </c>
      <c r="K13" s="24">
        <v>79</v>
      </c>
      <c r="L13" s="24">
        <v>81</v>
      </c>
      <c r="M13" s="24">
        <v>86</v>
      </c>
      <c r="N13" s="24">
        <v>84</v>
      </c>
      <c r="O13" s="24">
        <v>79</v>
      </c>
      <c r="P13" s="24">
        <v>61</v>
      </c>
      <c r="Q13" s="24">
        <v>61</v>
      </c>
      <c r="R13" s="24">
        <v>43</v>
      </c>
      <c r="S13" s="24">
        <v>45</v>
      </c>
      <c r="T13" s="24">
        <v>55</v>
      </c>
      <c r="U13" s="24">
        <v>60</v>
      </c>
      <c r="V13" s="24">
        <v>66</v>
      </c>
      <c r="W13" s="24">
        <v>64</v>
      </c>
      <c r="X13" s="24">
        <v>63</v>
      </c>
      <c r="Y13" s="53">
        <v>58</v>
      </c>
      <c r="Z13" s="53">
        <v>65</v>
      </c>
    </row>
    <row r="14" spans="1:26" s="6" customFormat="1" ht="32.25" customHeight="1" thickBot="1" x14ac:dyDescent="0.3">
      <c r="A14" s="7">
        <v>8</v>
      </c>
      <c r="B14" s="10" t="s">
        <v>48</v>
      </c>
      <c r="C14" s="9" t="s">
        <v>6</v>
      </c>
      <c r="D14" s="21">
        <v>6.2</v>
      </c>
      <c r="E14" s="21">
        <v>6.6</v>
      </c>
      <c r="F14" s="21">
        <v>8.4</v>
      </c>
      <c r="G14" s="20">
        <v>9.1</v>
      </c>
      <c r="H14" s="21">
        <v>9.6</v>
      </c>
      <c r="I14" s="20">
        <v>8.1999999999999993</v>
      </c>
      <c r="J14" s="21">
        <v>11.5</v>
      </c>
      <c r="K14" s="21">
        <v>11.7</v>
      </c>
      <c r="L14" s="20">
        <v>8.6999999999999993</v>
      </c>
      <c r="M14" s="20">
        <v>9.4</v>
      </c>
      <c r="N14" s="20">
        <v>9.8000000000000007</v>
      </c>
      <c r="O14" s="20">
        <v>7.2</v>
      </c>
      <c r="P14" s="20">
        <v>5.4</v>
      </c>
      <c r="Q14" s="20">
        <v>4.9000000000000004</v>
      </c>
      <c r="R14" s="20">
        <v>4.2</v>
      </c>
      <c r="S14" s="20">
        <v>3.8</v>
      </c>
      <c r="T14" s="20">
        <v>5.0999999999999996</v>
      </c>
      <c r="U14" s="20">
        <v>5.2</v>
      </c>
      <c r="V14" s="20">
        <v>6.5</v>
      </c>
      <c r="W14" s="20">
        <v>4.5</v>
      </c>
      <c r="X14" s="20">
        <v>4.9000000000000004</v>
      </c>
      <c r="Y14" s="56">
        <v>5.2</v>
      </c>
      <c r="Z14" s="56">
        <v>5.8</v>
      </c>
    </row>
    <row r="15" spans="1:26" s="6" customFormat="1" ht="48" thickBot="1" x14ac:dyDescent="0.3">
      <c r="A15" s="7">
        <v>9</v>
      </c>
      <c r="B15" s="10" t="s">
        <v>64</v>
      </c>
      <c r="C15" s="9" t="s">
        <v>7</v>
      </c>
      <c r="D15" s="24">
        <v>95</v>
      </c>
      <c r="E15" s="24">
        <v>92</v>
      </c>
      <c r="F15" s="24">
        <v>108</v>
      </c>
      <c r="G15" s="24">
        <v>119</v>
      </c>
      <c r="H15" s="24">
        <v>132</v>
      </c>
      <c r="I15" s="24">
        <v>120</v>
      </c>
      <c r="J15" s="24">
        <v>147</v>
      </c>
      <c r="K15" s="24">
        <v>177</v>
      </c>
      <c r="L15" s="24">
        <v>143</v>
      </c>
      <c r="M15" s="24">
        <v>139</v>
      </c>
      <c r="N15" s="24">
        <v>154</v>
      </c>
      <c r="O15" s="24">
        <v>127</v>
      </c>
      <c r="P15" s="24">
        <v>111</v>
      </c>
      <c r="Q15" s="24">
        <v>109</v>
      </c>
      <c r="R15" s="24">
        <v>89</v>
      </c>
      <c r="S15" s="24">
        <v>80</v>
      </c>
      <c r="T15" s="24">
        <v>102</v>
      </c>
      <c r="U15" s="24">
        <v>98</v>
      </c>
      <c r="V15" s="24">
        <v>128</v>
      </c>
      <c r="W15" s="24">
        <v>105</v>
      </c>
      <c r="X15" s="24">
        <v>109</v>
      </c>
      <c r="Y15" s="53">
        <v>109</v>
      </c>
      <c r="Z15" s="53">
        <v>124</v>
      </c>
    </row>
    <row r="16" spans="1:26" s="6" customFormat="1" ht="63.75" thickBot="1" x14ac:dyDescent="0.3">
      <c r="A16" s="7">
        <v>10</v>
      </c>
      <c r="B16" s="11" t="s">
        <v>50</v>
      </c>
      <c r="C16" s="9" t="s">
        <v>8</v>
      </c>
      <c r="D16" s="31">
        <f>SUM(D10,D12,D14)</f>
        <v>9.1</v>
      </c>
      <c r="E16" s="31">
        <v>11.4</v>
      </c>
      <c r="F16" s="31">
        <v>14.8</v>
      </c>
      <c r="G16" s="31">
        <v>16.600000000000001</v>
      </c>
      <c r="H16" s="31">
        <f>SUM(H10,H12,H14)</f>
        <v>17.399999999999999</v>
      </c>
      <c r="I16" s="31">
        <v>14.4</v>
      </c>
      <c r="J16" s="31">
        <v>19.2</v>
      </c>
      <c r="K16" s="31">
        <v>18.899999999999999</v>
      </c>
      <c r="L16" s="31">
        <v>15.1</v>
      </c>
      <c r="M16" s="31">
        <v>17.100000000000001</v>
      </c>
      <c r="N16" s="31">
        <f>SUM(N10,N12,N14)</f>
        <v>16.8</v>
      </c>
      <c r="O16" s="31">
        <f>SUM(O10,O12,O14)</f>
        <v>13.100000000000001</v>
      </c>
      <c r="P16" s="31">
        <f>SUM(P10,P12,P14)</f>
        <v>9.3580000000000005</v>
      </c>
      <c r="Q16" s="31">
        <f>SUM(Q10,Q12,Q14)</f>
        <v>8.5</v>
      </c>
      <c r="R16" s="31">
        <f>SUM(R10,R12,R14)</f>
        <v>7.09</v>
      </c>
      <c r="S16" s="31">
        <v>7</v>
      </c>
      <c r="T16" s="31">
        <v>9</v>
      </c>
      <c r="U16" s="31">
        <v>9.9</v>
      </c>
      <c r="V16" s="31">
        <v>11.4</v>
      </c>
      <c r="W16" s="31">
        <v>8.5</v>
      </c>
      <c r="X16" s="31">
        <v>9.1999999999999993</v>
      </c>
      <c r="Y16" s="60">
        <v>9.4</v>
      </c>
      <c r="Z16" s="60">
        <v>10.5</v>
      </c>
    </row>
    <row r="17" spans="1:26" s="6" customFormat="1" ht="63.75" thickBot="1" x14ac:dyDescent="0.3">
      <c r="A17" s="7">
        <v>11</v>
      </c>
      <c r="B17" s="49" t="s">
        <v>60</v>
      </c>
      <c r="C17" s="47" t="s">
        <v>9</v>
      </c>
      <c r="D17" s="50">
        <v>139</v>
      </c>
      <c r="E17" s="50">
        <v>161</v>
      </c>
      <c r="F17" s="50">
        <v>190</v>
      </c>
      <c r="G17" s="50">
        <v>217</v>
      </c>
      <c r="H17" s="50">
        <v>236</v>
      </c>
      <c r="I17" s="50">
        <v>210</v>
      </c>
      <c r="J17" s="50">
        <v>244</v>
      </c>
      <c r="K17" s="50">
        <v>284</v>
      </c>
      <c r="L17" s="50">
        <v>248</v>
      </c>
      <c r="M17" s="50">
        <v>252</v>
      </c>
      <c r="N17" s="50">
        <v>264</v>
      </c>
      <c r="O17" s="50">
        <v>230</v>
      </c>
      <c r="P17" s="50">
        <v>192</v>
      </c>
      <c r="Q17" s="50">
        <v>191</v>
      </c>
      <c r="R17" s="50">
        <v>150</v>
      </c>
      <c r="S17" s="50">
        <v>145</v>
      </c>
      <c r="T17" s="50">
        <v>179</v>
      </c>
      <c r="U17" s="50">
        <v>186</v>
      </c>
      <c r="V17" s="50">
        <v>226</v>
      </c>
      <c r="W17" s="50">
        <v>197</v>
      </c>
      <c r="X17" s="50">
        <v>207</v>
      </c>
      <c r="Y17" s="54">
        <v>199</v>
      </c>
      <c r="Z17" s="54">
        <v>226</v>
      </c>
    </row>
    <row r="18" spans="1:26" s="6" customFormat="1" ht="16.5" customHeight="1" thickBot="1" x14ac:dyDescent="0.3">
      <c r="A18" s="7"/>
      <c r="B18" s="88" t="s">
        <v>43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</row>
    <row r="19" spans="1:26" s="6" customFormat="1" ht="32.25" thickBot="1" x14ac:dyDescent="0.3">
      <c r="A19" s="7">
        <v>12</v>
      </c>
      <c r="B19" s="10" t="s">
        <v>52</v>
      </c>
      <c r="C19" s="9" t="s">
        <v>3</v>
      </c>
      <c r="D19" s="20" t="s">
        <v>11</v>
      </c>
      <c r="E19" s="20" t="s">
        <v>11</v>
      </c>
      <c r="F19" s="20" t="s">
        <v>11</v>
      </c>
      <c r="G19" s="20" t="s">
        <v>11</v>
      </c>
      <c r="H19" s="20" t="s">
        <v>11</v>
      </c>
      <c r="I19" s="20" t="s">
        <v>11</v>
      </c>
      <c r="J19" s="20" t="s">
        <v>11</v>
      </c>
      <c r="K19" s="20" t="s">
        <v>11</v>
      </c>
      <c r="L19" s="20" t="s">
        <v>11</v>
      </c>
      <c r="M19" s="20" t="s">
        <v>11</v>
      </c>
      <c r="N19" s="20" t="s">
        <v>11</v>
      </c>
      <c r="O19" s="20" t="s">
        <v>11</v>
      </c>
      <c r="P19" s="20" t="s">
        <v>11</v>
      </c>
      <c r="Q19" s="20" t="s">
        <v>11</v>
      </c>
      <c r="R19" s="20" t="s">
        <v>11</v>
      </c>
      <c r="S19" s="20" t="s">
        <v>11</v>
      </c>
      <c r="T19" s="20" t="s">
        <v>11</v>
      </c>
      <c r="U19" s="20" t="s">
        <v>11</v>
      </c>
      <c r="V19" s="20" t="s">
        <v>11</v>
      </c>
      <c r="W19" s="20" t="s">
        <v>11</v>
      </c>
      <c r="X19" s="20" t="s">
        <v>11</v>
      </c>
      <c r="Y19" s="85" t="s">
        <v>11</v>
      </c>
      <c r="Z19" s="85" t="s">
        <v>11</v>
      </c>
    </row>
    <row r="20" spans="1:26" s="6" customFormat="1" ht="15.75" x14ac:dyDescent="0.25">
      <c r="A20" s="14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P20" s="16"/>
      <c r="Q20" s="16"/>
    </row>
    <row r="56" spans="2:2" x14ac:dyDescent="0.25">
      <c r="B56" s="17"/>
    </row>
    <row r="57" spans="2:2" x14ac:dyDescent="0.25">
      <c r="B57" s="17"/>
    </row>
    <row r="58" spans="2:2" x14ac:dyDescent="0.25">
      <c r="B58" s="17"/>
    </row>
    <row r="59" spans="2:2" x14ac:dyDescent="0.25">
      <c r="B59" s="17"/>
    </row>
    <row r="60" spans="2:2" x14ac:dyDescent="0.25">
      <c r="B60" s="17"/>
    </row>
  </sheetData>
  <mergeCells count="5">
    <mergeCell ref="B1:Z1"/>
    <mergeCell ref="Y2:Z2"/>
    <mergeCell ref="B5:Z5"/>
    <mergeCell ref="B9:Z9"/>
    <mergeCell ref="B18:Z18"/>
  </mergeCells>
  <pageMargins left="0.23622047244094491" right="0.15748031496062992" top="1.1811023622047245" bottom="0.74803149606299213" header="0.31496062992125984" footer="0.31496062992125984"/>
  <pageSetup paperSize="9" scale="4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zoomScale="80" zoomScaleNormal="80" workbookViewId="0">
      <pane xSplit="3" ySplit="5" topLeftCell="D6" activePane="bottomRight" state="frozen"/>
      <selection activeCell="A11" sqref="A11:H11"/>
      <selection pane="topRight" activeCell="A11" sqref="A11:H11"/>
      <selection pane="bottomLeft" activeCell="A11" sqref="A11:H11"/>
      <selection pane="bottomRight" activeCell="B11" sqref="B11"/>
    </sheetView>
  </sheetViews>
  <sheetFormatPr defaultColWidth="11.42578125" defaultRowHeight="15" x14ac:dyDescent="0.25"/>
  <cols>
    <col min="1" max="1" width="5.7109375" style="1" customWidth="1"/>
    <col min="2" max="2" width="23.85546875" style="1" customWidth="1"/>
    <col min="3" max="3" width="11.7109375" style="1" customWidth="1"/>
    <col min="4" max="7" width="11.42578125" style="1" customWidth="1"/>
    <col min="8" max="8" width="12.5703125" style="1" customWidth="1"/>
    <col min="9" max="14" width="11.42578125" style="1" customWidth="1"/>
    <col min="15" max="15" width="12.5703125" style="1" customWidth="1"/>
    <col min="16" max="16" width="12.42578125" style="1" customWidth="1"/>
    <col min="17" max="20" width="11.42578125" style="1" customWidth="1"/>
    <col min="21" max="16384" width="11.42578125" style="1"/>
  </cols>
  <sheetData>
    <row r="1" spans="1:26" ht="18.75" customHeight="1" x14ac:dyDescent="0.25">
      <c r="A1" s="38"/>
      <c r="B1" s="94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8.7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R2" s="45"/>
      <c r="S2" s="45"/>
      <c r="U2" s="45"/>
      <c r="V2" s="45"/>
      <c r="W2" s="45"/>
      <c r="Y2" s="87" t="s">
        <v>31</v>
      </c>
      <c r="Z2" s="87"/>
    </row>
    <row r="3" spans="1:26" ht="15.75" thickBot="1" x14ac:dyDescent="0.3">
      <c r="B3" s="2"/>
    </row>
    <row r="4" spans="1:26" s="6" customFormat="1" ht="16.5" thickBot="1" x14ac:dyDescent="0.3">
      <c r="A4" s="3"/>
      <c r="B4" s="4"/>
      <c r="C4" s="5" t="s">
        <v>15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4">
        <v>2023</v>
      </c>
      <c r="Z4" s="4">
        <v>2024</v>
      </c>
    </row>
    <row r="5" spans="1:26" s="6" customFormat="1" ht="16.5" customHeight="1" thickBot="1" x14ac:dyDescent="0.3">
      <c r="A5" s="3"/>
      <c r="B5" s="88" t="s">
        <v>68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90"/>
    </row>
    <row r="6" spans="1:26" s="6" customFormat="1" ht="32.25" thickBot="1" x14ac:dyDescent="0.3">
      <c r="A6" s="7">
        <v>1</v>
      </c>
      <c r="B6" s="10" t="s">
        <v>16</v>
      </c>
      <c r="C6" s="44" t="s">
        <v>12</v>
      </c>
      <c r="D6" s="18">
        <v>52</v>
      </c>
      <c r="E6" s="18">
        <v>70.665999999999997</v>
      </c>
      <c r="F6" s="18">
        <v>84.3</v>
      </c>
      <c r="G6" s="18">
        <v>98.1</v>
      </c>
      <c r="H6" s="18">
        <v>105.256</v>
      </c>
      <c r="I6" s="18">
        <v>93.662000000000006</v>
      </c>
      <c r="J6" s="18">
        <v>91.448999999999998</v>
      </c>
      <c r="K6" s="18">
        <v>91.506</v>
      </c>
      <c r="L6" s="18">
        <v>95.768000000000001</v>
      </c>
      <c r="M6" s="18">
        <v>98.948999999999998</v>
      </c>
      <c r="N6" s="18">
        <v>98.111000000000004</v>
      </c>
      <c r="O6" s="18">
        <v>100.298</v>
      </c>
      <c r="P6" s="18">
        <v>103.849</v>
      </c>
      <c r="Q6" s="18">
        <v>100.663</v>
      </c>
      <c r="R6" s="18">
        <v>94.977000000000004</v>
      </c>
      <c r="S6" s="18">
        <v>98.897999999999996</v>
      </c>
      <c r="T6" s="18">
        <v>99.394000000000005</v>
      </c>
      <c r="U6" s="18">
        <v>93.424999999999997</v>
      </c>
      <c r="V6" s="18">
        <v>82.5</v>
      </c>
      <c r="W6" s="18">
        <v>84.8</v>
      </c>
      <c r="X6" s="18">
        <v>90</v>
      </c>
      <c r="Y6" s="78">
        <v>97.1</v>
      </c>
      <c r="Z6" s="78">
        <v>101.9</v>
      </c>
    </row>
    <row r="7" spans="1:26" s="6" customFormat="1" ht="48" thickBot="1" x14ac:dyDescent="0.3">
      <c r="A7" s="7">
        <v>2</v>
      </c>
      <c r="B7" s="13" t="s">
        <v>35</v>
      </c>
      <c r="C7" s="44" t="s">
        <v>12</v>
      </c>
      <c r="D7" s="18">
        <v>52</v>
      </c>
      <c r="E7" s="18">
        <v>70.665999999999997</v>
      </c>
      <c r="F7" s="18">
        <v>84.3</v>
      </c>
      <c r="G7" s="18">
        <v>98.1</v>
      </c>
      <c r="H7" s="18">
        <v>105.256</v>
      </c>
      <c r="I7" s="18">
        <v>93.662000000000006</v>
      </c>
      <c r="J7" s="18">
        <v>91.448999999999998</v>
      </c>
      <c r="K7" s="18">
        <v>91.506</v>
      </c>
      <c r="L7" s="18">
        <v>95.768000000000001</v>
      </c>
      <c r="M7" s="18">
        <v>98.948999999999998</v>
      </c>
      <c r="N7" s="18">
        <v>98.111000000000004</v>
      </c>
      <c r="O7" s="18">
        <v>100.298</v>
      </c>
      <c r="P7" s="18">
        <v>103.849</v>
      </c>
      <c r="Q7" s="18">
        <v>100.663</v>
      </c>
      <c r="R7" s="18">
        <v>94.977000000000004</v>
      </c>
      <c r="S7" s="18">
        <v>98.897999999999996</v>
      </c>
      <c r="T7" s="18">
        <v>99.394000000000005</v>
      </c>
      <c r="U7" s="18">
        <v>93.424999999999997</v>
      </c>
      <c r="V7" s="18">
        <v>82.5</v>
      </c>
      <c r="W7" s="18">
        <v>84.8</v>
      </c>
      <c r="X7" s="18">
        <v>90</v>
      </c>
      <c r="Y7" s="51">
        <v>97.1</v>
      </c>
      <c r="Z7" s="51">
        <v>101.9</v>
      </c>
    </row>
    <row r="8" spans="1:26" s="6" customFormat="1" ht="63.75" thickBot="1" x14ac:dyDescent="0.3">
      <c r="A8" s="7">
        <v>3</v>
      </c>
      <c r="B8" s="46" t="s">
        <v>17</v>
      </c>
      <c r="C8" s="47" t="s">
        <v>0</v>
      </c>
      <c r="D8" s="48">
        <f t="shared" ref="D8:R8" si="0">D7/D6*100</f>
        <v>100</v>
      </c>
      <c r="E8" s="48">
        <f t="shared" si="0"/>
        <v>100</v>
      </c>
      <c r="F8" s="48">
        <f t="shared" si="0"/>
        <v>100</v>
      </c>
      <c r="G8" s="48">
        <f t="shared" si="0"/>
        <v>100</v>
      </c>
      <c r="H8" s="48">
        <f t="shared" si="0"/>
        <v>100</v>
      </c>
      <c r="I8" s="48">
        <f t="shared" si="0"/>
        <v>100</v>
      </c>
      <c r="J8" s="48">
        <f t="shared" si="0"/>
        <v>100</v>
      </c>
      <c r="K8" s="48">
        <f t="shared" si="0"/>
        <v>100</v>
      </c>
      <c r="L8" s="48">
        <f t="shared" si="0"/>
        <v>100</v>
      </c>
      <c r="M8" s="48">
        <f t="shared" si="0"/>
        <v>100</v>
      </c>
      <c r="N8" s="48">
        <f t="shared" si="0"/>
        <v>100</v>
      </c>
      <c r="O8" s="48">
        <f t="shared" si="0"/>
        <v>100</v>
      </c>
      <c r="P8" s="48">
        <f t="shared" si="0"/>
        <v>100</v>
      </c>
      <c r="Q8" s="48">
        <f t="shared" si="0"/>
        <v>100</v>
      </c>
      <c r="R8" s="48">
        <f t="shared" si="0"/>
        <v>100</v>
      </c>
      <c r="S8" s="48">
        <f>S7/S6*100</f>
        <v>100</v>
      </c>
      <c r="T8" s="48">
        <f t="shared" ref="T8:Z8" si="1">T7/T6*100</f>
        <v>100</v>
      </c>
      <c r="U8" s="48">
        <f t="shared" si="1"/>
        <v>100</v>
      </c>
      <c r="V8" s="48">
        <f t="shared" si="1"/>
        <v>100</v>
      </c>
      <c r="W8" s="48">
        <f t="shared" si="1"/>
        <v>100</v>
      </c>
      <c r="X8" s="48">
        <f t="shared" si="1"/>
        <v>100</v>
      </c>
      <c r="Y8" s="66">
        <f t="shared" si="1"/>
        <v>100</v>
      </c>
      <c r="Z8" s="77">
        <f t="shared" si="1"/>
        <v>100</v>
      </c>
    </row>
    <row r="9" spans="1:26" s="6" customFormat="1" ht="16.5" customHeight="1" thickBot="1" x14ac:dyDescent="0.3">
      <c r="A9" s="22"/>
      <c r="B9" s="88" t="s">
        <v>42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</row>
    <row r="10" spans="1:26" s="6" customFormat="1" ht="32.25" customHeight="1" thickBot="1" x14ac:dyDescent="0.3">
      <c r="A10" s="7">
        <v>4</v>
      </c>
      <c r="B10" s="10" t="s">
        <v>44</v>
      </c>
      <c r="C10" s="9" t="s">
        <v>1</v>
      </c>
      <c r="D10" s="21">
        <v>5.5</v>
      </c>
      <c r="E10" s="21">
        <v>9.6999999999999993</v>
      </c>
      <c r="F10" s="21">
        <v>12.1</v>
      </c>
      <c r="G10" s="20">
        <v>15.4</v>
      </c>
      <c r="H10" s="21">
        <v>16.3</v>
      </c>
      <c r="I10" s="21">
        <v>13.4</v>
      </c>
      <c r="J10" s="21">
        <v>13.5</v>
      </c>
      <c r="K10" s="21">
        <v>13.8</v>
      </c>
      <c r="L10" s="20">
        <v>14.4</v>
      </c>
      <c r="M10" s="21">
        <v>14.9</v>
      </c>
      <c r="N10" s="21">
        <v>14.976000000000001</v>
      </c>
      <c r="O10" s="21">
        <v>14.75</v>
      </c>
      <c r="P10" s="20">
        <v>14.9</v>
      </c>
      <c r="Q10" s="20">
        <v>14.5</v>
      </c>
      <c r="R10" s="20">
        <v>13.3</v>
      </c>
      <c r="S10" s="20">
        <v>15.1</v>
      </c>
      <c r="T10" s="20">
        <v>14.6</v>
      </c>
      <c r="U10" s="20">
        <v>14.4</v>
      </c>
      <c r="V10" s="20">
        <v>12.1</v>
      </c>
      <c r="W10" s="20">
        <v>12.1</v>
      </c>
      <c r="X10" s="20">
        <v>12.8</v>
      </c>
      <c r="Y10" s="56">
        <v>14.2</v>
      </c>
      <c r="Z10" s="56">
        <v>14.8</v>
      </c>
    </row>
    <row r="11" spans="1:26" s="6" customFormat="1" ht="48" thickBot="1" x14ac:dyDescent="0.3">
      <c r="A11" s="7">
        <v>5</v>
      </c>
      <c r="B11" s="10" t="s">
        <v>62</v>
      </c>
      <c r="C11" s="9" t="s">
        <v>2</v>
      </c>
      <c r="D11" s="24">
        <v>106</v>
      </c>
      <c r="E11" s="24">
        <v>137</v>
      </c>
      <c r="F11" s="24">
        <v>144</v>
      </c>
      <c r="G11" s="24">
        <v>158</v>
      </c>
      <c r="H11" s="24">
        <v>155</v>
      </c>
      <c r="I11" s="24">
        <v>144</v>
      </c>
      <c r="J11" s="24">
        <v>147</v>
      </c>
      <c r="K11" s="24">
        <v>151</v>
      </c>
      <c r="L11" s="24">
        <v>152</v>
      </c>
      <c r="M11" s="24">
        <v>151</v>
      </c>
      <c r="N11" s="24">
        <v>153</v>
      </c>
      <c r="O11" s="24">
        <v>147</v>
      </c>
      <c r="P11" s="24">
        <v>143</v>
      </c>
      <c r="Q11" s="24">
        <v>144</v>
      </c>
      <c r="R11" s="24">
        <v>140</v>
      </c>
      <c r="S11" s="24">
        <v>153</v>
      </c>
      <c r="T11" s="24">
        <v>147</v>
      </c>
      <c r="U11" s="24">
        <v>154</v>
      </c>
      <c r="V11" s="24">
        <v>146</v>
      </c>
      <c r="W11" s="24">
        <v>143</v>
      </c>
      <c r="X11" s="24">
        <v>142</v>
      </c>
      <c r="Y11" s="53">
        <v>146</v>
      </c>
      <c r="Z11" s="53">
        <v>146</v>
      </c>
    </row>
    <row r="12" spans="1:26" s="6" customFormat="1" ht="32.25" customHeight="1" thickBot="1" x14ac:dyDescent="0.3">
      <c r="A12" s="7">
        <v>6</v>
      </c>
      <c r="B12" s="10" t="s">
        <v>46</v>
      </c>
      <c r="C12" s="9" t="s">
        <v>4</v>
      </c>
      <c r="D12" s="21">
        <v>2.5</v>
      </c>
      <c r="E12" s="21">
        <v>5.7</v>
      </c>
      <c r="F12" s="21">
        <v>6.7</v>
      </c>
      <c r="G12" s="20">
        <v>8.6999999999999993</v>
      </c>
      <c r="H12" s="21">
        <v>10.3</v>
      </c>
      <c r="I12" s="21">
        <v>8.3000000000000007</v>
      </c>
      <c r="J12" s="21">
        <v>7.8</v>
      </c>
      <c r="K12" s="20">
        <v>8.6999999999999993</v>
      </c>
      <c r="L12" s="20">
        <v>9.3000000000000007</v>
      </c>
      <c r="M12" s="21">
        <v>10</v>
      </c>
      <c r="N12" s="20">
        <v>9.1</v>
      </c>
      <c r="O12" s="20">
        <v>8.9</v>
      </c>
      <c r="P12" s="20">
        <v>7.9</v>
      </c>
      <c r="Q12" s="20">
        <v>7.4</v>
      </c>
      <c r="R12" s="20">
        <v>5.5</v>
      </c>
      <c r="S12" s="20">
        <v>6.9</v>
      </c>
      <c r="T12" s="20">
        <v>7.4</v>
      </c>
      <c r="U12" s="20">
        <v>6.5</v>
      </c>
      <c r="V12" s="20">
        <v>5.9</v>
      </c>
      <c r="W12" s="20">
        <v>6.4</v>
      </c>
      <c r="X12" s="20">
        <v>6.3</v>
      </c>
      <c r="Y12" s="55">
        <v>7</v>
      </c>
      <c r="Z12" s="55">
        <v>8</v>
      </c>
    </row>
    <row r="13" spans="1:26" s="6" customFormat="1" ht="68.25" customHeight="1" thickBot="1" x14ac:dyDescent="0.3">
      <c r="A13" s="7">
        <v>7</v>
      </c>
      <c r="B13" s="10" t="s">
        <v>63</v>
      </c>
      <c r="C13" s="9" t="s">
        <v>5</v>
      </c>
      <c r="D13" s="24">
        <v>48</v>
      </c>
      <c r="E13" s="24">
        <v>81</v>
      </c>
      <c r="F13" s="24">
        <v>79</v>
      </c>
      <c r="G13" s="24">
        <v>88</v>
      </c>
      <c r="H13" s="24">
        <v>98</v>
      </c>
      <c r="I13" s="24">
        <v>89</v>
      </c>
      <c r="J13" s="24">
        <v>85</v>
      </c>
      <c r="K13" s="24">
        <v>94</v>
      </c>
      <c r="L13" s="24">
        <v>96</v>
      </c>
      <c r="M13" s="24">
        <v>101</v>
      </c>
      <c r="N13" s="24">
        <v>92</v>
      </c>
      <c r="O13" s="24">
        <v>89</v>
      </c>
      <c r="P13" s="24">
        <v>76</v>
      </c>
      <c r="Q13" s="24">
        <v>74</v>
      </c>
      <c r="R13" s="24">
        <v>58</v>
      </c>
      <c r="S13" s="24">
        <v>70</v>
      </c>
      <c r="T13" s="24">
        <v>74</v>
      </c>
      <c r="U13" s="24">
        <v>70</v>
      </c>
      <c r="V13" s="24">
        <v>72</v>
      </c>
      <c r="W13" s="24">
        <v>76</v>
      </c>
      <c r="X13" s="24">
        <v>70</v>
      </c>
      <c r="Y13" s="53">
        <v>72</v>
      </c>
      <c r="Z13" s="53">
        <v>79</v>
      </c>
    </row>
    <row r="14" spans="1:26" s="6" customFormat="1" ht="32.25" customHeight="1" thickBot="1" x14ac:dyDescent="0.3">
      <c r="A14" s="7">
        <v>8</v>
      </c>
      <c r="B14" s="10" t="s">
        <v>48</v>
      </c>
      <c r="C14" s="9" t="s">
        <v>6</v>
      </c>
      <c r="D14" s="21">
        <v>7.9</v>
      </c>
      <c r="E14" s="21">
        <v>11.7</v>
      </c>
      <c r="F14" s="21">
        <v>14.9</v>
      </c>
      <c r="G14" s="20">
        <v>18.7</v>
      </c>
      <c r="H14" s="21">
        <v>21.4</v>
      </c>
      <c r="I14" s="20">
        <v>17.8</v>
      </c>
      <c r="J14" s="21">
        <v>17.399999999999999</v>
      </c>
      <c r="K14" s="21">
        <v>19.7</v>
      </c>
      <c r="L14" s="21">
        <v>21.2</v>
      </c>
      <c r="M14" s="21">
        <v>21.95</v>
      </c>
      <c r="N14" s="20">
        <v>21.9</v>
      </c>
      <c r="O14" s="20">
        <v>21.9</v>
      </c>
      <c r="P14" s="20">
        <v>21.6</v>
      </c>
      <c r="Q14" s="21">
        <v>21.46</v>
      </c>
      <c r="R14" s="20">
        <v>18.8</v>
      </c>
      <c r="S14" s="21">
        <v>19</v>
      </c>
      <c r="T14" s="21">
        <v>19.399999999999999</v>
      </c>
      <c r="U14" s="21">
        <v>19.3</v>
      </c>
      <c r="V14" s="21">
        <v>18.5</v>
      </c>
      <c r="W14" s="21">
        <v>18</v>
      </c>
      <c r="X14" s="21">
        <v>19.600000000000001</v>
      </c>
      <c r="Y14" s="55">
        <v>20.5</v>
      </c>
      <c r="Z14" s="55">
        <v>21.3</v>
      </c>
    </row>
    <row r="15" spans="1:26" s="6" customFormat="1" ht="48" thickBot="1" x14ac:dyDescent="0.3">
      <c r="A15" s="7">
        <v>9</v>
      </c>
      <c r="B15" s="10" t="s">
        <v>64</v>
      </c>
      <c r="C15" s="9" t="s">
        <v>7</v>
      </c>
      <c r="D15" s="24">
        <v>152</v>
      </c>
      <c r="E15" s="24">
        <v>166</v>
      </c>
      <c r="F15" s="24">
        <v>177</v>
      </c>
      <c r="G15" s="24">
        <v>189</v>
      </c>
      <c r="H15" s="24">
        <v>202</v>
      </c>
      <c r="I15" s="24">
        <v>189</v>
      </c>
      <c r="J15" s="24">
        <v>192</v>
      </c>
      <c r="K15" s="24">
        <v>215</v>
      </c>
      <c r="L15" s="24">
        <v>220</v>
      </c>
      <c r="M15" s="24">
        <v>222</v>
      </c>
      <c r="N15" s="24">
        <v>223</v>
      </c>
      <c r="O15" s="24">
        <v>218</v>
      </c>
      <c r="P15" s="24">
        <v>208</v>
      </c>
      <c r="Q15" s="24">
        <v>213</v>
      </c>
      <c r="R15" s="24">
        <v>198</v>
      </c>
      <c r="S15" s="24">
        <v>192</v>
      </c>
      <c r="T15" s="24">
        <v>195</v>
      </c>
      <c r="U15" s="24">
        <v>206</v>
      </c>
      <c r="V15" s="24">
        <v>224</v>
      </c>
      <c r="W15" s="24">
        <v>213</v>
      </c>
      <c r="X15" s="24">
        <v>218</v>
      </c>
      <c r="Y15" s="53">
        <v>211</v>
      </c>
      <c r="Z15" s="53">
        <v>209</v>
      </c>
    </row>
    <row r="16" spans="1:26" s="6" customFormat="1" ht="63.75" thickBot="1" x14ac:dyDescent="0.3">
      <c r="A16" s="7">
        <v>10</v>
      </c>
      <c r="B16" s="11" t="s">
        <v>50</v>
      </c>
      <c r="C16" s="9" t="s">
        <v>8</v>
      </c>
      <c r="D16" s="31">
        <f t="shared" ref="D16:R16" si="2">SUM(D10,D12,D14)</f>
        <v>15.9</v>
      </c>
      <c r="E16" s="31">
        <v>27.2</v>
      </c>
      <c r="F16" s="31">
        <v>33.700000000000003</v>
      </c>
      <c r="G16" s="31">
        <v>42.7</v>
      </c>
      <c r="H16" s="31">
        <f t="shared" si="2"/>
        <v>48</v>
      </c>
      <c r="I16" s="31">
        <v>39.5</v>
      </c>
      <c r="J16" s="31">
        <f t="shared" si="2"/>
        <v>38.700000000000003</v>
      </c>
      <c r="K16" s="31">
        <f t="shared" si="2"/>
        <v>42.2</v>
      </c>
      <c r="L16" s="31">
        <f t="shared" si="2"/>
        <v>44.900000000000006</v>
      </c>
      <c r="M16" s="31">
        <f t="shared" si="2"/>
        <v>46.849999999999994</v>
      </c>
      <c r="N16" s="31">
        <v>45.9</v>
      </c>
      <c r="O16" s="31">
        <f t="shared" si="2"/>
        <v>45.55</v>
      </c>
      <c r="P16" s="31">
        <v>44.3</v>
      </c>
      <c r="Q16" s="31">
        <f t="shared" si="2"/>
        <v>43.36</v>
      </c>
      <c r="R16" s="31">
        <f t="shared" si="2"/>
        <v>37.6</v>
      </c>
      <c r="S16" s="31">
        <f>SUM(S10,S12,S14)</f>
        <v>41</v>
      </c>
      <c r="T16" s="31">
        <v>41.5</v>
      </c>
      <c r="U16" s="31">
        <v>40.200000000000003</v>
      </c>
      <c r="V16" s="31">
        <v>36.5</v>
      </c>
      <c r="W16" s="31">
        <v>36.6</v>
      </c>
      <c r="X16" s="31">
        <v>38.700000000000003</v>
      </c>
      <c r="Y16" s="61">
        <v>41.7</v>
      </c>
      <c r="Z16" s="61">
        <v>44.2</v>
      </c>
    </row>
    <row r="17" spans="1:26" s="6" customFormat="1" ht="63.75" thickBot="1" x14ac:dyDescent="0.3">
      <c r="A17" s="7">
        <v>11</v>
      </c>
      <c r="B17" s="49" t="s">
        <v>60</v>
      </c>
      <c r="C17" s="47" t="s">
        <v>9</v>
      </c>
      <c r="D17" s="50">
        <v>306</v>
      </c>
      <c r="E17" s="50">
        <v>385</v>
      </c>
      <c r="F17" s="50">
        <v>401</v>
      </c>
      <c r="G17" s="50">
        <v>435</v>
      </c>
      <c r="H17" s="50">
        <v>455</v>
      </c>
      <c r="I17" s="50">
        <v>422</v>
      </c>
      <c r="J17" s="50">
        <v>424</v>
      </c>
      <c r="K17" s="50">
        <v>460</v>
      </c>
      <c r="L17" s="50">
        <v>468</v>
      </c>
      <c r="M17" s="50">
        <v>474</v>
      </c>
      <c r="N17" s="50">
        <v>468</v>
      </c>
      <c r="O17" s="50">
        <v>454</v>
      </c>
      <c r="P17" s="50">
        <v>427</v>
      </c>
      <c r="Q17" s="50">
        <v>431</v>
      </c>
      <c r="R17" s="50">
        <v>396</v>
      </c>
      <c r="S17" s="50">
        <v>415</v>
      </c>
      <c r="T17" s="50">
        <v>417</v>
      </c>
      <c r="U17" s="50">
        <v>430</v>
      </c>
      <c r="V17" s="50">
        <v>442</v>
      </c>
      <c r="W17" s="50">
        <v>431</v>
      </c>
      <c r="X17" s="50">
        <v>430</v>
      </c>
      <c r="Y17" s="68">
        <v>430</v>
      </c>
      <c r="Z17" s="68">
        <v>434</v>
      </c>
    </row>
    <row r="18" spans="1:26" s="6" customFormat="1" ht="16.5" customHeight="1" thickBot="1" x14ac:dyDescent="0.3">
      <c r="A18" s="7"/>
      <c r="B18" s="88" t="s">
        <v>43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90"/>
    </row>
    <row r="19" spans="1:26" s="6" customFormat="1" ht="32.25" thickBot="1" x14ac:dyDescent="0.3">
      <c r="A19" s="7">
        <v>12</v>
      </c>
      <c r="B19" s="25" t="s">
        <v>52</v>
      </c>
      <c r="C19" s="9" t="s">
        <v>3</v>
      </c>
      <c r="D19" s="33">
        <v>3146</v>
      </c>
      <c r="E19" s="33">
        <v>3431</v>
      </c>
      <c r="F19" s="33">
        <v>4050</v>
      </c>
      <c r="G19" s="33">
        <v>4544</v>
      </c>
      <c r="H19" s="33">
        <v>4396</v>
      </c>
      <c r="I19" s="33">
        <v>4196</v>
      </c>
      <c r="J19" s="33">
        <v>3912</v>
      </c>
      <c r="K19" s="33">
        <v>3967</v>
      </c>
      <c r="L19" s="33">
        <v>4099</v>
      </c>
      <c r="M19" s="33">
        <v>4185</v>
      </c>
      <c r="N19" s="33">
        <v>3975</v>
      </c>
      <c r="O19" s="33">
        <v>3911</v>
      </c>
      <c r="P19" s="33">
        <v>4001</v>
      </c>
      <c r="Q19" s="33">
        <v>4008</v>
      </c>
      <c r="R19" s="33">
        <v>3684</v>
      </c>
      <c r="S19" s="33">
        <v>3951</v>
      </c>
      <c r="T19" s="33">
        <v>4205</v>
      </c>
      <c r="U19" s="33">
        <v>3979</v>
      </c>
      <c r="V19" s="33">
        <v>3685</v>
      </c>
      <c r="W19" s="33">
        <v>3647</v>
      </c>
      <c r="X19" s="33">
        <v>3732</v>
      </c>
      <c r="Y19" s="81">
        <v>3809</v>
      </c>
      <c r="Z19" s="81">
        <v>3652</v>
      </c>
    </row>
    <row r="20" spans="1:26" s="6" customFormat="1" ht="49.5" customHeight="1" thickBot="1" x14ac:dyDescent="0.3">
      <c r="A20" s="7">
        <v>13</v>
      </c>
      <c r="B20" s="26" t="s">
        <v>61</v>
      </c>
      <c r="C20" s="9" t="s">
        <v>10</v>
      </c>
      <c r="D20" s="34">
        <v>60.4</v>
      </c>
      <c r="E20" s="34">
        <v>48.5</v>
      </c>
      <c r="F20" s="34">
        <v>48.1</v>
      </c>
      <c r="G20" s="34">
        <v>46.3</v>
      </c>
      <c r="H20" s="34">
        <v>41.8</v>
      </c>
      <c r="I20" s="34">
        <v>44.8</v>
      </c>
      <c r="J20" s="34">
        <v>42.8</v>
      </c>
      <c r="K20" s="34">
        <v>43.4</v>
      </c>
      <c r="L20" s="34">
        <v>42.8</v>
      </c>
      <c r="M20" s="34">
        <v>42.3</v>
      </c>
      <c r="N20" s="34">
        <v>40.5</v>
      </c>
      <c r="O20" s="34">
        <v>39</v>
      </c>
      <c r="P20" s="34">
        <v>38.5</v>
      </c>
      <c r="Q20" s="34">
        <v>39.799999999999997</v>
      </c>
      <c r="R20" s="34">
        <v>38.799999999999997</v>
      </c>
      <c r="S20" s="34">
        <v>39.9</v>
      </c>
      <c r="T20" s="34">
        <v>42.3</v>
      </c>
      <c r="U20" s="34">
        <v>42.6</v>
      </c>
      <c r="V20" s="34">
        <v>44.6</v>
      </c>
      <c r="W20" s="34">
        <v>43</v>
      </c>
      <c r="X20" s="34">
        <v>41.5</v>
      </c>
      <c r="Y20" s="57">
        <v>39.200000000000003</v>
      </c>
      <c r="Z20" s="57">
        <v>35.799999999999997</v>
      </c>
    </row>
    <row r="21" spans="1:26" s="6" customFormat="1" ht="15.75" x14ac:dyDescent="0.25">
      <c r="A21" s="14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P21" s="16"/>
      <c r="Q21" s="16"/>
    </row>
    <row r="57" spans="2:2" x14ac:dyDescent="0.25">
      <c r="B57" s="17"/>
    </row>
    <row r="58" spans="2:2" x14ac:dyDescent="0.25">
      <c r="B58" s="17"/>
    </row>
    <row r="59" spans="2:2" x14ac:dyDescent="0.25">
      <c r="B59" s="17"/>
    </row>
    <row r="60" spans="2:2" x14ac:dyDescent="0.25">
      <c r="B60" s="17"/>
    </row>
    <row r="61" spans="2:2" x14ac:dyDescent="0.25">
      <c r="B61" s="17"/>
    </row>
  </sheetData>
  <mergeCells count="5">
    <mergeCell ref="Y2:Z2"/>
    <mergeCell ref="B1:Z1"/>
    <mergeCell ref="B5:Z5"/>
    <mergeCell ref="B9:Z9"/>
    <mergeCell ref="B18:Z18"/>
  </mergeCells>
  <pageMargins left="0.15748031496062992" right="0.15748031496062992" top="1.1811023622047245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A20" sqref="A20"/>
    </sheetView>
  </sheetViews>
  <sheetFormatPr defaultRowHeight="15" x14ac:dyDescent="0.25"/>
  <cols>
    <col min="1" max="1" width="16.28515625" customWidth="1"/>
  </cols>
  <sheetData>
    <row r="1" spans="1:11" ht="15.75" x14ac:dyDescent="0.25">
      <c r="A1" s="100" t="s">
        <v>18</v>
      </c>
      <c r="B1" s="100"/>
      <c r="C1" s="100"/>
      <c r="D1" s="100"/>
      <c r="E1" s="100"/>
      <c r="F1" s="100"/>
      <c r="G1" s="100"/>
      <c r="H1" s="100"/>
    </row>
    <row r="2" spans="1:11" ht="26.25" customHeight="1" x14ac:dyDescent="0.25">
      <c r="A2" s="101" t="s">
        <v>19</v>
      </c>
      <c r="B2" s="101"/>
      <c r="C2" s="101"/>
      <c r="D2" s="101"/>
      <c r="E2" s="101"/>
      <c r="F2" s="101"/>
      <c r="G2" s="101"/>
      <c r="H2" s="101"/>
      <c r="I2" s="40"/>
      <c r="J2" s="40"/>
    </row>
    <row r="3" spans="1:11" ht="25.5" customHeight="1" x14ac:dyDescent="0.25">
      <c r="A3" s="102" t="s">
        <v>27</v>
      </c>
      <c r="B3" s="102"/>
      <c r="C3" s="102"/>
      <c r="D3" s="102"/>
      <c r="E3" s="102"/>
      <c r="F3" s="102"/>
      <c r="G3" s="102"/>
      <c r="H3" s="102"/>
    </row>
    <row r="4" spans="1:11" ht="15.75" x14ac:dyDescent="0.25">
      <c r="A4" s="103" t="s">
        <v>20</v>
      </c>
      <c r="B4" s="103"/>
      <c r="C4" s="103"/>
      <c r="D4" s="103"/>
      <c r="E4" s="103"/>
      <c r="F4" s="103"/>
      <c r="G4" s="103"/>
      <c r="H4" s="103"/>
    </row>
    <row r="5" spans="1:11" ht="47.25" customHeight="1" x14ac:dyDescent="0.25">
      <c r="A5" s="98" t="s">
        <v>28</v>
      </c>
      <c r="B5" s="98"/>
      <c r="C5" s="98"/>
      <c r="D5" s="98"/>
      <c r="E5" s="98"/>
      <c r="F5" s="98"/>
      <c r="G5" s="98"/>
      <c r="H5" s="98"/>
    </row>
    <row r="6" spans="1:11" ht="49.5" customHeight="1" x14ac:dyDescent="0.25">
      <c r="A6" s="99" t="s">
        <v>55</v>
      </c>
      <c r="B6" s="99"/>
      <c r="C6" s="99"/>
      <c r="D6" s="99"/>
      <c r="E6" s="99"/>
      <c r="F6" s="99"/>
      <c r="G6" s="99"/>
      <c r="H6" s="99"/>
      <c r="K6" s="42"/>
    </row>
    <row r="7" spans="1:11" ht="10.5" customHeight="1" x14ac:dyDescent="0.25">
      <c r="A7" s="98"/>
      <c r="B7" s="98"/>
      <c r="C7" s="98"/>
      <c r="D7" s="98"/>
      <c r="E7" s="98"/>
      <c r="F7" s="98"/>
      <c r="G7" s="98"/>
      <c r="H7" s="98"/>
      <c r="K7" s="42"/>
    </row>
    <row r="8" spans="1:11" ht="6.75" customHeight="1" x14ac:dyDescent="0.25"/>
    <row r="9" spans="1:11" ht="15.75" x14ac:dyDescent="0.25">
      <c r="A9" s="105" t="s">
        <v>21</v>
      </c>
      <c r="B9" s="105"/>
      <c r="C9" s="105"/>
      <c r="D9" s="105"/>
      <c r="E9" s="105"/>
      <c r="F9" s="105"/>
      <c r="G9" s="105"/>
      <c r="H9" s="105"/>
    </row>
    <row r="10" spans="1:11" ht="116.25" customHeight="1" x14ac:dyDescent="0.25">
      <c r="A10" s="99" t="s">
        <v>29</v>
      </c>
      <c r="B10" s="99"/>
      <c r="C10" s="99"/>
      <c r="D10" s="99"/>
      <c r="E10" s="99"/>
      <c r="F10" s="99"/>
      <c r="G10" s="99"/>
      <c r="H10" s="99"/>
    </row>
    <row r="11" spans="1:11" hidden="1" x14ac:dyDescent="0.25">
      <c r="A11" s="43"/>
      <c r="B11" s="43"/>
      <c r="C11" s="43"/>
      <c r="D11" s="43"/>
      <c r="E11" s="43"/>
      <c r="F11" s="43"/>
      <c r="G11" s="43"/>
      <c r="H11" s="43"/>
    </row>
    <row r="12" spans="1:11" ht="96.75" customHeight="1" x14ac:dyDescent="0.25">
      <c r="A12" s="99" t="s">
        <v>56</v>
      </c>
      <c r="B12" s="99"/>
      <c r="C12" s="99"/>
      <c r="D12" s="99"/>
      <c r="E12" s="99"/>
      <c r="F12" s="99"/>
      <c r="G12" s="99"/>
      <c r="H12" s="99"/>
    </row>
    <row r="14" spans="1:11" ht="31.5" customHeight="1" x14ac:dyDescent="0.25">
      <c r="A14" s="106" t="s">
        <v>24</v>
      </c>
      <c r="B14" s="106"/>
      <c r="C14" s="106"/>
      <c r="D14" s="106"/>
      <c r="E14" s="106"/>
      <c r="F14" s="106"/>
      <c r="G14" s="106"/>
      <c r="H14" s="106"/>
    </row>
    <row r="16" spans="1:11" ht="15.75" x14ac:dyDescent="0.25">
      <c r="A16" s="103" t="s">
        <v>23</v>
      </c>
      <c r="B16" s="103"/>
      <c r="C16" s="103"/>
      <c r="D16" s="103"/>
      <c r="E16" s="103"/>
      <c r="F16" s="103"/>
      <c r="G16" s="103"/>
      <c r="H16" s="103"/>
    </row>
    <row r="17" spans="1:8" ht="92.25" customHeight="1" x14ac:dyDescent="0.25">
      <c r="A17" s="107" t="s">
        <v>26</v>
      </c>
      <c r="B17" s="107"/>
      <c r="C17" s="107"/>
      <c r="D17" s="107"/>
      <c r="E17" s="107"/>
      <c r="F17" s="107"/>
      <c r="G17" s="107"/>
      <c r="H17" s="107"/>
    </row>
    <row r="18" spans="1:8" ht="4.5" customHeight="1" x14ac:dyDescent="0.25"/>
    <row r="19" spans="1:8" ht="98.25" customHeight="1" x14ac:dyDescent="0.25">
      <c r="A19" s="104" t="s">
        <v>57</v>
      </c>
      <c r="B19" s="104"/>
      <c r="C19" s="104"/>
      <c r="D19" s="104"/>
      <c r="E19" s="104"/>
      <c r="F19" s="104"/>
      <c r="G19" s="104"/>
      <c r="H19" s="104"/>
    </row>
    <row r="20" spans="1:8" ht="4.5" customHeight="1" x14ac:dyDescent="0.25"/>
    <row r="21" spans="1:8" ht="15.75" x14ac:dyDescent="0.25">
      <c r="A21" s="103" t="s">
        <v>22</v>
      </c>
      <c r="B21" s="103"/>
      <c r="C21" s="103"/>
      <c r="D21" s="103"/>
      <c r="E21" s="103"/>
      <c r="F21" s="103"/>
      <c r="G21" s="103"/>
      <c r="H21" s="103"/>
    </row>
    <row r="22" spans="1:8" ht="36" customHeight="1" x14ac:dyDescent="0.25">
      <c r="A22" s="99" t="s">
        <v>25</v>
      </c>
      <c r="B22" s="99"/>
      <c r="C22" s="99"/>
      <c r="D22" s="99"/>
      <c r="E22" s="99"/>
      <c r="F22" s="99"/>
      <c r="G22" s="99"/>
      <c r="H22" s="99"/>
    </row>
    <row r="23" spans="1:8" x14ac:dyDescent="0.25">
      <c r="B23" s="41"/>
    </row>
  </sheetData>
  <mergeCells count="16">
    <mergeCell ref="A19:H19"/>
    <mergeCell ref="A21:H21"/>
    <mergeCell ref="A22:H22"/>
    <mergeCell ref="A9:H9"/>
    <mergeCell ref="A10:H10"/>
    <mergeCell ref="A12:H12"/>
    <mergeCell ref="A14:H14"/>
    <mergeCell ref="A16:H16"/>
    <mergeCell ref="A17:H17"/>
    <mergeCell ref="A7:H7"/>
    <mergeCell ref="A6:H6"/>
    <mergeCell ref="A1:H1"/>
    <mergeCell ref="A2:H2"/>
    <mergeCell ref="A3:H3"/>
    <mergeCell ref="A4:H4"/>
    <mergeCell ref="A5:H5"/>
  </mergeCells>
  <pageMargins left="1.1811023622047245" right="0.19685039370078741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F-2a усяго</vt:lpstr>
      <vt:lpstr>F-2b збожжавыя и зернебабовые</vt:lpstr>
      <vt:lpstr>F-2c бульба</vt:lpstr>
      <vt:lpstr>F-2d гароднiна</vt:lpstr>
      <vt:lpstr>F-2e кармавыя культуры</vt:lpstr>
      <vt:lpstr>F-2f рапс</vt:lpstr>
      <vt:lpstr>F-2g лён</vt:lpstr>
      <vt:lpstr>F-2h цукровыя буракi</vt:lpstr>
      <vt:lpstr>Метаданыя</vt:lpstr>
      <vt:lpstr>'F-2a усяго'!Область_печати</vt:lpstr>
      <vt:lpstr>'F-2b збожжавыя и зернебабовые'!Область_печати</vt:lpstr>
      <vt:lpstr>'F-2c бульба'!Область_печати</vt:lpstr>
      <vt:lpstr>'F-2d гароднiна'!Область_печати</vt:lpstr>
      <vt:lpstr>'F-2e кармавыя культуры'!Область_печати</vt:lpstr>
      <vt:lpstr>'F-2f рапс'!Область_печати</vt:lpstr>
      <vt:lpstr>'F-2g лён'!Область_печати</vt:lpstr>
      <vt:lpstr>'F-2h цукровыя буракi'!Область_печати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2025-05-08T12:10:31Z</cp:lastPrinted>
  <dcterms:created xsi:type="dcterms:W3CDTF">2011-05-01T09:55:58Z</dcterms:created>
  <dcterms:modified xsi:type="dcterms:W3CDTF">2025-05-08T12:11:00Z</dcterms:modified>
</cp:coreProperties>
</file>