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65" yWindow="-120" windowWidth="14220" windowHeight="10245"/>
  </bookViews>
  <sheets>
    <sheet name="Асноўныя паказчыкі" sheetId="1" r:id="rId1"/>
    <sheet name="Аб'ём рэалізацыі ЭЭА" sheetId="2" r:id="rId2"/>
    <sheet name="Аб'ём утварэння АЭЭА" sheetId="3" r:id="rId3"/>
    <sheet name="Метадалагічныя паясненні" sheetId="4" r:id="rId4"/>
  </sheets>
  <calcPr calcId="144525"/>
</workbook>
</file>

<file path=xl/calcChain.xml><?xml version="1.0" encoding="utf-8"?>
<calcChain xmlns="http://schemas.openxmlformats.org/spreadsheetml/2006/main">
  <c r="E15" i="3" l="1"/>
  <c r="D15" i="3"/>
  <c r="E13" i="3"/>
  <c r="D13" i="3"/>
  <c r="E11" i="3"/>
  <c r="D11" i="3"/>
  <c r="E9" i="3"/>
  <c r="D9" i="3"/>
  <c r="E7" i="3"/>
  <c r="D7" i="3"/>
  <c r="E5" i="3"/>
  <c r="D5" i="3"/>
  <c r="E15" i="2"/>
  <c r="D15" i="2"/>
  <c r="E13" i="2"/>
  <c r="D13" i="2"/>
  <c r="E11" i="2"/>
  <c r="D11" i="2"/>
  <c r="E9" i="2"/>
  <c r="D9" i="2"/>
  <c r="E7" i="2"/>
  <c r="D7" i="2"/>
  <c r="E5" i="2"/>
  <c r="D5" i="2"/>
  <c r="D9" i="1" l="1"/>
  <c r="C9" i="1"/>
  <c r="D8" i="1"/>
  <c r="C8" i="1"/>
  <c r="D6" i="1"/>
  <c r="C6" i="1"/>
  <c r="D4" i="1"/>
  <c r="C4" i="1"/>
</calcChain>
</file>

<file path=xl/sharedStrings.xml><?xml version="1.0" encoding="utf-8"?>
<sst xmlns="http://schemas.openxmlformats.org/spreadsheetml/2006/main" count="72" uniqueCount="27">
  <si>
    <t>%</t>
  </si>
  <si>
    <t>https://www.belstat.gov.by/upload-belstat/upload-belstat-word/Methodology/m5_invir_01_06_2022.doc</t>
  </si>
  <si>
    <t>Паказчык</t>
  </si>
  <si>
    <t>Адзінка  вымярэння</t>
  </si>
  <si>
    <t>тон</t>
  </si>
  <si>
    <t>Аб'ём утварэння адходаў ЭЭА</t>
  </si>
  <si>
    <t>Аб'ём збору (нарыхтоўкі) адходаў ЭЭА</t>
  </si>
  <si>
    <t>Узровень збору адходаў ЭЭА</t>
  </si>
  <si>
    <t>чалавек</t>
  </si>
  <si>
    <t>Сярэднегадавая колькасць насельніцтва</t>
  </si>
  <si>
    <t>Аб'ём рэалізацыі ЭЭА на ўнутраным рынку</t>
  </si>
  <si>
    <t>Абсталяванне, якое выкарыстоўваецца для тэрмарэгуляцыі</t>
  </si>
  <si>
    <t>Экраны, маніторы і абсталяванне, у якім ёсць экраны</t>
  </si>
  <si>
    <t>Лямпы</t>
  </si>
  <si>
    <t>Буйнагабарытнае абсталяванне</t>
  </si>
  <si>
    <t>Метадалагічныя паясненні</t>
  </si>
  <si>
    <t>Разлік аб'ёму рэалізацыі ЭЭА на ўнутраным рынку і аб'ёму ўтварэння адходаў ЭЭА ажыццяўляецца па катэгорыях электрычнага и электроннага абсталявання ў адпаведнасці з классіфікацыяй ЕС-6 згодна Дадатку III Дырэктывы Еўрапейскага парламенту і Савета Еўрапейскага саюзу ад 4 ліпеня 2012 года № 2012/19/ЕС «Аб адходах электрычнага і электроннага абсталявання».</t>
  </si>
  <si>
    <t>Год</t>
  </si>
  <si>
    <r>
      <t>тон</t>
    </r>
    <r>
      <rPr>
        <vertAlign val="superscript"/>
        <sz val="12"/>
        <color theme="1"/>
        <rFont val="Times New Roman"/>
        <family val="1"/>
        <charset val="204"/>
      </rPr>
      <t>1)</t>
    </r>
  </si>
  <si>
    <t>кілаграм на чалавека</t>
  </si>
  <si>
    <t xml:space="preserve">Малагабарытнае абсталяванне (акрамя абсталявання інфармацыйных тэхналогій і электрасувязі)
</t>
  </si>
  <si>
    <t>Малагабарытнае абсталяванне інфармацыйных тэхналогій і электрасувязі</t>
  </si>
  <si>
    <r>
      <rPr>
        <b/>
        <sz val="11"/>
        <color theme="1"/>
        <rFont val="Times New Roman"/>
        <family val="1"/>
        <charset val="204"/>
      </rPr>
      <t>Статыстычныя паказчыкі, якія характарызуюць утварэнне адходаў электрычнага і электроннага абсталявання</t>
    </r>
    <r>
      <rPr>
        <sz val="11"/>
        <color theme="1"/>
        <rFont val="Times New Roman"/>
        <family val="1"/>
        <charset val="204"/>
      </rPr>
      <t>, разлічваюцца Белстатам згодна Методыкі па разліку  статыстычных паказчыкаў, якія характарызуюць утварэнне адходаў электрычнага і электроннага абсталявання, распрацаванай у адпаведнасці з дапаможнікам «Статыстыка электронных адходаў: дапаможнік па класіфікацыі, справаздачнасці і паказчыкам», падрыхтаваным у рамках Праграмы «Устойлівыя цыклы» Універсітэтам Арганізацыі Аб'яднаных Нацый,  і зацверджанай пастановай Нацыянальнага статыстычнага камітэта Рэспублікі Беларусь ад 25 сакавіка 2022 г. № 9:</t>
    </r>
  </si>
  <si>
    <t>Электрычнае і электроннае абсталяванне (ЭЭА) – прадукцыя вытворчага і (ці) бытавога назначэння, у якой выкарыстоўваюцца электрычны ток ці электрамагнітныя палі, а таксама абсталяванне для генерацыі, перадачы і вымярэння такіх токаў  і палёў, якія ўяўляюць сабой комплекс механізмаў, якія ўзаемадзейнічаюць і дапаўняюць адзін аднаго, машынаў,  прыбораў і прыладаў, задзействаваных у агульнай тэхналагічнай схеме, якія ўключаюць схемы на электронных прыладах і кампанентах.</t>
  </si>
  <si>
    <t>Адходы электрычнага і электроннага абсталявання (адходы ЭЭА) – абсталяванне, якое страціла свае спажывецкія ўласцівасці, якія ўключаюць кампаненты, вузлы, якія з'яўляюцца часткай абсталявання ў момант, калі яно здымаецца з эксплуатацыі.</t>
  </si>
  <si>
    <r>
      <t xml:space="preserve">Да статыстычных паказчыкаў, якія характарызуюць утварэнне адходаў ЭЭА, адносяцца:
</t>
    </r>
    <r>
      <rPr>
        <b/>
        <sz val="11"/>
        <color theme="1"/>
        <rFont val="Times New Roman"/>
        <family val="1"/>
        <charset val="204"/>
      </rPr>
      <t>аб'ём рэалізацыі ЭЭА на ўнутраным рынку</t>
    </r>
    <r>
      <rPr>
        <sz val="11"/>
        <color theme="1"/>
        <rFont val="Times New Roman"/>
        <family val="1"/>
        <charset val="204"/>
      </rPr>
      <t xml:space="preserve"> ў натуральным выразе і ў разліку на душу насельніцтва;
</t>
    </r>
    <r>
      <rPr>
        <b/>
        <sz val="11"/>
        <color theme="1"/>
        <rFont val="Times New Roman"/>
        <family val="1"/>
        <charset val="204"/>
      </rPr>
      <t>аб'ём утварэння адходаў ЭЭА</t>
    </r>
    <r>
      <rPr>
        <sz val="11"/>
        <color theme="1"/>
        <rFont val="Times New Roman"/>
        <family val="1"/>
        <charset val="204"/>
      </rPr>
      <t xml:space="preserve"> ў натуральным выразе і ў разліку на душу насельніцтва;
</t>
    </r>
    <r>
      <rPr>
        <b/>
        <sz val="11"/>
        <color theme="1"/>
        <rFont val="Times New Roman"/>
        <family val="1"/>
        <charset val="204"/>
      </rPr>
      <t>узровень збору адходаў ЭЭА</t>
    </r>
    <r>
      <rPr>
        <sz val="11"/>
        <color theme="1"/>
        <rFont val="Times New Roman"/>
        <family val="1"/>
        <charset val="204"/>
      </rPr>
      <t xml:space="preserve">;
</t>
    </r>
    <r>
      <rPr>
        <b/>
        <sz val="11"/>
        <color theme="1"/>
        <rFont val="Times New Roman"/>
        <family val="1"/>
        <charset val="204"/>
      </rPr>
      <t>аб'ём збору (нарыхтоўкі) адходаў ЭЭА ў разліку на душу насельніцтва</t>
    </r>
    <r>
      <rPr>
        <sz val="11"/>
        <color theme="1"/>
        <rFont val="Times New Roman"/>
        <family val="1"/>
        <charset val="204"/>
      </rPr>
      <t xml:space="preserve">.
</t>
    </r>
  </si>
  <si>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1"/>
        <charset val="204"/>
      </rPr>
      <t xml:space="preserve"> Па</t>
    </r>
    <r>
      <rPr>
        <sz val="11"/>
        <rFont val="Times New Roman"/>
        <family val="1"/>
        <charset val="204"/>
      </rPr>
      <t xml:space="preserve"> даных</t>
    </r>
    <r>
      <rPr>
        <sz val="11"/>
        <color theme="1"/>
        <rFont val="Times New Roman"/>
        <family val="1"/>
        <charset val="204"/>
      </rPr>
      <t xml:space="preserve"> Міністэрства жыллёва-камунальнай гаспадаркі Рэспублікі Беларусь.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</si>
</sst>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1" applyAlignment="1">
      <alignment vertical="center" wrapText="1"/>
    </xf>
    <xf numFmtId="0" fontId="3" fillId="3" borderId="3" xfId="0" applyFont="1" applyFill="1" applyBorder="1" applyAlignment="1">
      <alignment horizontal="center" vertical="top"/>
    </xf>
    <xf numFmtId="3" fontId="1" fillId="0" borderId="3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elstat.gov.by/upload-belstat/upload-belstat-word/Methodology/m5_invir_01_06_202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5" sqref="C5:D5"/>
    </sheetView>
  </sheetViews>
  <sheetFormatPr defaultRowHeight="15" x14ac:dyDescent="0.25"/>
  <cols>
    <col min="1" max="1" width="49" style="1" customWidth="1"/>
    <col min="2" max="2" width="17.140625" style="1" customWidth="1"/>
    <col min="3" max="4" width="15.28515625" style="1" customWidth="1"/>
    <col min="5" max="16384" width="9.140625" style="1"/>
  </cols>
  <sheetData>
    <row r="1" spans="1:4" ht="18.75" x14ac:dyDescent="0.25">
      <c r="A1" s="14" t="s">
        <v>2</v>
      </c>
      <c r="B1" s="19" t="s">
        <v>3</v>
      </c>
      <c r="C1" s="14" t="s">
        <v>17</v>
      </c>
      <c r="D1" s="14"/>
    </row>
    <row r="2" spans="1:4" ht="18.75" x14ac:dyDescent="0.25">
      <c r="A2" s="14"/>
      <c r="B2" s="19"/>
      <c r="C2" s="12">
        <v>2022</v>
      </c>
      <c r="D2" s="12">
        <v>2023</v>
      </c>
    </row>
    <row r="3" spans="1:4" ht="15.75" x14ac:dyDescent="0.25">
      <c r="A3" s="15" t="s">
        <v>10</v>
      </c>
      <c r="B3" s="6" t="s">
        <v>4</v>
      </c>
      <c r="C3" s="4">
        <v>86944.754000000001</v>
      </c>
      <c r="D3" s="4">
        <v>93725.813999999998</v>
      </c>
    </row>
    <row r="4" spans="1:4" ht="31.5" x14ac:dyDescent="0.25">
      <c r="A4" s="16"/>
      <c r="B4" s="6" t="s">
        <v>19</v>
      </c>
      <c r="C4" s="5">
        <f>C3*1000/C10</f>
        <v>9.4217690782829919</v>
      </c>
      <c r="D4" s="5">
        <f>D3*1000/D10</f>
        <v>10.211676936181414</v>
      </c>
    </row>
    <row r="5" spans="1:4" ht="15.75" x14ac:dyDescent="0.25">
      <c r="A5" s="17" t="s">
        <v>5</v>
      </c>
      <c r="B5" s="6" t="s">
        <v>4</v>
      </c>
      <c r="C5" s="4">
        <v>81289.311000000002</v>
      </c>
      <c r="D5" s="4">
        <v>82484.172000000006</v>
      </c>
    </row>
    <row r="6" spans="1:4" ht="31.5" x14ac:dyDescent="0.25">
      <c r="A6" s="18"/>
      <c r="B6" s="6" t="s">
        <v>19</v>
      </c>
      <c r="C6" s="5">
        <f>C5*1000/C10</f>
        <v>8.8089169448306155</v>
      </c>
      <c r="D6" s="5">
        <f>D5*1000/D10</f>
        <v>8.9868701146988261</v>
      </c>
    </row>
    <row r="7" spans="1:4" ht="18.75" x14ac:dyDescent="0.25">
      <c r="A7" s="17" t="s">
        <v>6</v>
      </c>
      <c r="B7" s="6" t="s">
        <v>18</v>
      </c>
      <c r="C7" s="4">
        <v>21820</v>
      </c>
      <c r="D7" s="4">
        <v>23100</v>
      </c>
    </row>
    <row r="8" spans="1:4" ht="31.5" x14ac:dyDescent="0.25">
      <c r="A8" s="18"/>
      <c r="B8" s="6" t="s">
        <v>19</v>
      </c>
      <c r="C8" s="5">
        <f>C7*1000/C10</f>
        <v>2.3645245035500917</v>
      </c>
      <c r="D8" s="5">
        <f>D7*1000/D10</f>
        <v>2.51680649288136</v>
      </c>
    </row>
    <row r="9" spans="1:4" ht="15.75" x14ac:dyDescent="0.25">
      <c r="A9" s="3" t="s">
        <v>7</v>
      </c>
      <c r="B9" s="6" t="s">
        <v>0</v>
      </c>
      <c r="C9" s="7">
        <f>C7/C5*100</f>
        <v>26.842397520136441</v>
      </c>
      <c r="D9" s="7">
        <f>D7/D5*100</f>
        <v>28.005372958099162</v>
      </c>
    </row>
    <row r="10" spans="1:4" ht="15.75" x14ac:dyDescent="0.25">
      <c r="A10" s="3" t="s">
        <v>9</v>
      </c>
      <c r="B10" s="6" t="s">
        <v>8</v>
      </c>
      <c r="C10" s="4">
        <v>9228071</v>
      </c>
      <c r="D10" s="4">
        <v>9178298</v>
      </c>
    </row>
    <row r="12" spans="1:4" ht="18" x14ac:dyDescent="0.25">
      <c r="A12" s="1" t="s">
        <v>26</v>
      </c>
    </row>
  </sheetData>
  <mergeCells count="6">
    <mergeCell ref="C1:D1"/>
    <mergeCell ref="A3:A4"/>
    <mergeCell ref="A5:A6"/>
    <mergeCell ref="A7:A8"/>
    <mergeCell ref="A1:A2"/>
    <mergeCell ref="B1:B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D14" sqref="D14:E14"/>
    </sheetView>
  </sheetViews>
  <sheetFormatPr defaultRowHeight="15" x14ac:dyDescent="0.25"/>
  <cols>
    <col min="1" max="1" width="6.28515625" customWidth="1"/>
    <col min="2" max="2" width="53.28515625" customWidth="1"/>
    <col min="3" max="3" width="18.28515625" customWidth="1"/>
    <col min="4" max="5" width="15.28515625" customWidth="1"/>
  </cols>
  <sheetData>
    <row r="1" spans="1:5" ht="18.75" customHeight="1" x14ac:dyDescent="0.25">
      <c r="A1" s="28" t="s">
        <v>2</v>
      </c>
      <c r="B1" s="29"/>
      <c r="C1" s="32" t="s">
        <v>3</v>
      </c>
      <c r="D1" s="14" t="s">
        <v>17</v>
      </c>
      <c r="E1" s="14"/>
    </row>
    <row r="2" spans="1:5" ht="18.75" x14ac:dyDescent="0.25">
      <c r="A2" s="30"/>
      <c r="B2" s="31"/>
      <c r="C2" s="33"/>
      <c r="D2" s="12">
        <v>2022</v>
      </c>
      <c r="E2" s="12">
        <v>2023</v>
      </c>
    </row>
    <row r="3" spans="1:5" ht="15.75" customHeight="1" x14ac:dyDescent="0.25">
      <c r="A3" s="34" t="s">
        <v>10</v>
      </c>
      <c r="B3" s="34"/>
      <c r="C3" s="34"/>
      <c r="D3" s="34"/>
      <c r="E3" s="34"/>
    </row>
    <row r="4" spans="1:5" ht="15.75" x14ac:dyDescent="0.25">
      <c r="A4" s="20">
        <v>1</v>
      </c>
      <c r="B4" s="22" t="s">
        <v>11</v>
      </c>
      <c r="C4" s="6" t="s">
        <v>4</v>
      </c>
      <c r="D4" s="4">
        <v>22633.978999999999</v>
      </c>
      <c r="E4" s="4">
        <v>23331.626</v>
      </c>
    </row>
    <row r="5" spans="1:5" ht="31.5" x14ac:dyDescent="0.25">
      <c r="A5" s="21"/>
      <c r="B5" s="23"/>
      <c r="C5" s="6" t="s">
        <v>19</v>
      </c>
      <c r="D5" s="5">
        <f>D4*1000/D16</f>
        <v>2.4527313454783779</v>
      </c>
      <c r="E5" s="5">
        <f>E4*1000/E16</f>
        <v>2.542042762176604</v>
      </c>
    </row>
    <row r="6" spans="1:5" ht="15.75" customHeight="1" x14ac:dyDescent="0.25">
      <c r="A6" s="20">
        <v>2</v>
      </c>
      <c r="B6" s="22" t="s">
        <v>12</v>
      </c>
      <c r="C6" s="6" t="s">
        <v>4</v>
      </c>
      <c r="D6" s="4">
        <v>6797.6270000000004</v>
      </c>
      <c r="E6" s="4">
        <v>10902.964</v>
      </c>
    </row>
    <row r="7" spans="1:5" ht="31.5" x14ac:dyDescent="0.25">
      <c r="A7" s="21"/>
      <c r="B7" s="23"/>
      <c r="C7" s="6" t="s">
        <v>19</v>
      </c>
      <c r="D7" s="5">
        <f>D6*1000/D16</f>
        <v>0.73662491326735569</v>
      </c>
      <c r="E7" s="5">
        <f>E6*1000/E16</f>
        <v>1.1879069518117629</v>
      </c>
    </row>
    <row r="8" spans="1:5" ht="15.75" x14ac:dyDescent="0.25">
      <c r="A8" s="20">
        <v>3</v>
      </c>
      <c r="B8" s="22" t="s">
        <v>13</v>
      </c>
      <c r="C8" s="6" t="s">
        <v>4</v>
      </c>
      <c r="D8" s="4">
        <v>537.38400000000001</v>
      </c>
      <c r="E8" s="4">
        <v>662.73700000000008</v>
      </c>
    </row>
    <row r="9" spans="1:5" ht="31.5" x14ac:dyDescent="0.25">
      <c r="A9" s="21"/>
      <c r="B9" s="23"/>
      <c r="C9" s="6" t="s">
        <v>19</v>
      </c>
      <c r="D9" s="5">
        <f>D8*1000/D16</f>
        <v>5.8233622173041365E-2</v>
      </c>
      <c r="E9" s="5">
        <f>E8*1000/E16</f>
        <v>7.2206960375442164E-2</v>
      </c>
    </row>
    <row r="10" spans="1:5" ht="15.75" x14ac:dyDescent="0.25">
      <c r="A10" s="20">
        <v>4</v>
      </c>
      <c r="B10" s="22" t="s">
        <v>14</v>
      </c>
      <c r="C10" s="6" t="s">
        <v>4</v>
      </c>
      <c r="D10" s="4">
        <v>24775.546999999999</v>
      </c>
      <c r="E10" s="4">
        <v>25074.559000000001</v>
      </c>
    </row>
    <row r="11" spans="1:5" ht="31.5" x14ac:dyDescent="0.25">
      <c r="A11" s="21"/>
      <c r="B11" s="23"/>
      <c r="C11" s="6" t="s">
        <v>19</v>
      </c>
      <c r="D11" s="5">
        <f>D10*1000/D16</f>
        <v>2.6848023817762132</v>
      </c>
      <c r="E11" s="5">
        <f>E10*1000/E16</f>
        <v>2.7319399522656598</v>
      </c>
    </row>
    <row r="12" spans="1:5" ht="15.75" customHeight="1" x14ac:dyDescent="0.25">
      <c r="A12" s="20">
        <v>5</v>
      </c>
      <c r="B12" s="22" t="s">
        <v>20</v>
      </c>
      <c r="C12" s="6" t="s">
        <v>4</v>
      </c>
      <c r="D12" s="4">
        <v>28765.469000000001</v>
      </c>
      <c r="E12" s="4">
        <v>30029.129000000001</v>
      </c>
    </row>
    <row r="13" spans="1:5" ht="31.5" x14ac:dyDescent="0.25">
      <c r="A13" s="21"/>
      <c r="B13" s="23"/>
      <c r="C13" s="6" t="s">
        <v>19</v>
      </c>
      <c r="D13" s="5">
        <f>D12*1000/D16</f>
        <v>3.1171703165266065</v>
      </c>
      <c r="E13" s="5">
        <f>E12*1000/E16</f>
        <v>3.2717535429771401</v>
      </c>
    </row>
    <row r="14" spans="1:5" ht="15.75" customHeight="1" x14ac:dyDescent="0.25">
      <c r="A14" s="24">
        <v>6</v>
      </c>
      <c r="B14" s="25" t="s">
        <v>21</v>
      </c>
      <c r="C14" s="6" t="s">
        <v>4</v>
      </c>
      <c r="D14" s="4">
        <v>3434.748</v>
      </c>
      <c r="E14" s="4">
        <v>3724.8</v>
      </c>
    </row>
    <row r="15" spans="1:5" ht="31.5" x14ac:dyDescent="0.25">
      <c r="A15" s="24"/>
      <c r="B15" s="25"/>
      <c r="C15" s="6" t="s">
        <v>19</v>
      </c>
      <c r="D15" s="5">
        <f>D14*1000/D16</f>
        <v>0.37220649906139647</v>
      </c>
      <c r="E15" s="5">
        <f>E14*1000/E16</f>
        <v>0.4058268755274671</v>
      </c>
    </row>
    <row r="16" spans="1:5" ht="15.75" x14ac:dyDescent="0.25">
      <c r="A16" s="26" t="s">
        <v>9</v>
      </c>
      <c r="B16" s="27"/>
      <c r="C16" s="2" t="s">
        <v>8</v>
      </c>
      <c r="D16" s="8">
        <v>9228071</v>
      </c>
      <c r="E16" s="8">
        <v>9178298</v>
      </c>
    </row>
  </sheetData>
  <mergeCells count="17">
    <mergeCell ref="A1:B2"/>
    <mergeCell ref="C1:C2"/>
    <mergeCell ref="A4:A5"/>
    <mergeCell ref="B4:B5"/>
    <mergeCell ref="A3:E3"/>
    <mergeCell ref="D1:E1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B16"/>
  </mergeCells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A16" sqref="A16:B16"/>
    </sheetView>
  </sheetViews>
  <sheetFormatPr defaultRowHeight="15" x14ac:dyDescent="0.25"/>
  <cols>
    <col min="1" max="1" width="6.28515625" customWidth="1"/>
    <col min="2" max="2" width="53.28515625" customWidth="1"/>
    <col min="3" max="3" width="18" customWidth="1"/>
    <col min="4" max="5" width="15.28515625" customWidth="1"/>
  </cols>
  <sheetData>
    <row r="1" spans="1:5" ht="18.75" x14ac:dyDescent="0.25">
      <c r="A1" s="14" t="s">
        <v>2</v>
      </c>
      <c r="B1" s="14"/>
      <c r="C1" s="19" t="s">
        <v>3</v>
      </c>
      <c r="D1" s="14" t="s">
        <v>17</v>
      </c>
      <c r="E1" s="14"/>
    </row>
    <row r="2" spans="1:5" ht="18.75" x14ac:dyDescent="0.25">
      <c r="A2" s="14"/>
      <c r="B2" s="14"/>
      <c r="C2" s="19"/>
      <c r="D2" s="12">
        <v>2022</v>
      </c>
      <c r="E2" s="12">
        <v>2023</v>
      </c>
    </row>
    <row r="3" spans="1:5" ht="15.75" customHeight="1" x14ac:dyDescent="0.25">
      <c r="A3" s="35" t="s">
        <v>5</v>
      </c>
      <c r="B3" s="36"/>
      <c r="C3" s="36"/>
      <c r="D3" s="36"/>
      <c r="E3" s="37"/>
    </row>
    <row r="4" spans="1:5" ht="15.75" x14ac:dyDescent="0.25">
      <c r="A4" s="20">
        <v>1</v>
      </c>
      <c r="B4" s="22" t="s">
        <v>11</v>
      </c>
      <c r="C4" s="6" t="s">
        <v>4</v>
      </c>
      <c r="D4" s="13">
        <v>19588.272000000001</v>
      </c>
      <c r="E4" s="13">
        <v>20280.726999999999</v>
      </c>
    </row>
    <row r="5" spans="1:5" ht="31.5" x14ac:dyDescent="0.25">
      <c r="A5" s="21"/>
      <c r="B5" s="23"/>
      <c r="C5" s="6" t="s">
        <v>19</v>
      </c>
      <c r="D5" s="5">
        <f>D4*1000/D16</f>
        <v>2.1226832780111899</v>
      </c>
      <c r="E5" s="5">
        <f>E4*1000/E16</f>
        <v>2.2096391945434766</v>
      </c>
    </row>
    <row r="6" spans="1:5" ht="15.75" customHeight="1" x14ac:dyDescent="0.25">
      <c r="A6" s="20">
        <v>2</v>
      </c>
      <c r="B6" s="22" t="s">
        <v>12</v>
      </c>
      <c r="C6" s="6" t="s">
        <v>4</v>
      </c>
      <c r="D6" s="4">
        <v>9945.1830000000009</v>
      </c>
      <c r="E6" s="4">
        <v>9205.4159999999993</v>
      </c>
    </row>
    <row r="7" spans="1:5" ht="31.5" x14ac:dyDescent="0.25">
      <c r="A7" s="21"/>
      <c r="B7" s="23"/>
      <c r="C7" s="6" t="s">
        <v>19</v>
      </c>
      <c r="D7" s="5">
        <f>D6*1000/D16</f>
        <v>1.0777098485696524</v>
      </c>
      <c r="E7" s="5">
        <f>E6*1000/E16</f>
        <v>1.0029545782889158</v>
      </c>
    </row>
    <row r="8" spans="1:5" ht="15.75" x14ac:dyDescent="0.25">
      <c r="A8" s="20">
        <v>3</v>
      </c>
      <c r="B8" s="22" t="s">
        <v>13</v>
      </c>
      <c r="C8" s="6" t="s">
        <v>4</v>
      </c>
      <c r="D8" s="4">
        <v>2006.2260000000001</v>
      </c>
      <c r="E8" s="4">
        <v>1952.7539999999999</v>
      </c>
    </row>
    <row r="9" spans="1:5" ht="31.5" x14ac:dyDescent="0.25">
      <c r="A9" s="21"/>
      <c r="B9" s="23"/>
      <c r="C9" s="6" t="s">
        <v>19</v>
      </c>
      <c r="D9" s="5">
        <f>D8*1000/D16</f>
        <v>0.21740469920528352</v>
      </c>
      <c r="E9" s="5">
        <f>E8*1000/E16</f>
        <v>0.21275774658874663</v>
      </c>
    </row>
    <row r="10" spans="1:5" ht="15.75" x14ac:dyDescent="0.25">
      <c r="A10" s="20">
        <v>4</v>
      </c>
      <c r="B10" s="22" t="s">
        <v>14</v>
      </c>
      <c r="C10" s="6" t="s">
        <v>4</v>
      </c>
      <c r="D10" s="4">
        <v>25442.328000000001</v>
      </c>
      <c r="E10" s="4">
        <v>26077.063999999998</v>
      </c>
    </row>
    <row r="11" spans="1:5" ht="31.5" x14ac:dyDescent="0.25">
      <c r="A11" s="21"/>
      <c r="B11" s="23"/>
      <c r="C11" s="6" t="s">
        <v>19</v>
      </c>
      <c r="D11" s="5">
        <f>D10*1000/D16</f>
        <v>2.7570581110613475</v>
      </c>
      <c r="E11" s="5">
        <f>E10*1000/E16</f>
        <v>2.8411655407135399</v>
      </c>
    </row>
    <row r="12" spans="1:5" ht="15.75" customHeight="1" x14ac:dyDescent="0.25">
      <c r="A12" s="20">
        <v>5</v>
      </c>
      <c r="B12" s="22" t="s">
        <v>20</v>
      </c>
      <c r="C12" s="6" t="s">
        <v>4</v>
      </c>
      <c r="D12" s="4">
        <v>19683.826000000001</v>
      </c>
      <c r="E12" s="4">
        <v>20407.481</v>
      </c>
    </row>
    <row r="13" spans="1:5" ht="31.5" x14ac:dyDescent="0.25">
      <c r="A13" s="21"/>
      <c r="B13" s="23"/>
      <c r="C13" s="6" t="s">
        <v>19</v>
      </c>
      <c r="D13" s="5">
        <f>D12*1000/D16</f>
        <v>2.1330379881125752</v>
      </c>
      <c r="E13" s="5">
        <f>E12*1000/E16</f>
        <v>2.2234493802663633</v>
      </c>
    </row>
    <row r="14" spans="1:5" ht="15.75" customHeight="1" x14ac:dyDescent="0.25">
      <c r="A14" s="24">
        <v>6</v>
      </c>
      <c r="B14" s="25" t="s">
        <v>21</v>
      </c>
      <c r="C14" s="6" t="s">
        <v>4</v>
      </c>
      <c r="D14" s="4">
        <v>4623.4759999999997</v>
      </c>
      <c r="E14" s="4">
        <v>4560.7299999999996</v>
      </c>
    </row>
    <row r="15" spans="1:5" ht="31.5" x14ac:dyDescent="0.25">
      <c r="A15" s="24"/>
      <c r="B15" s="25"/>
      <c r="C15" s="6" t="s">
        <v>19</v>
      </c>
      <c r="D15" s="5">
        <f>D14*1000/D16</f>
        <v>0.50102301987056663</v>
      </c>
      <c r="E15" s="5">
        <f>E14*1000/E16</f>
        <v>0.49690367429778376</v>
      </c>
    </row>
    <row r="16" spans="1:5" ht="15.75" x14ac:dyDescent="0.25">
      <c r="A16" s="26" t="s">
        <v>9</v>
      </c>
      <c r="B16" s="27"/>
      <c r="C16" s="2" t="s">
        <v>8</v>
      </c>
      <c r="D16" s="8">
        <v>9228071</v>
      </c>
      <c r="E16" s="8">
        <v>9178298</v>
      </c>
    </row>
  </sheetData>
  <mergeCells count="17">
    <mergeCell ref="A16:B16"/>
    <mergeCell ref="A6:A7"/>
    <mergeCell ref="B6:B7"/>
    <mergeCell ref="A8:A9"/>
    <mergeCell ref="B8:B9"/>
    <mergeCell ref="A10:A11"/>
    <mergeCell ref="B10:B11"/>
    <mergeCell ref="D1:E1"/>
    <mergeCell ref="A3:E3"/>
    <mergeCell ref="A12:A13"/>
    <mergeCell ref="B12:B13"/>
    <mergeCell ref="A14:A15"/>
    <mergeCell ref="B14:B15"/>
    <mergeCell ref="A1:B2"/>
    <mergeCell ref="C1:C2"/>
    <mergeCell ref="A4:A5"/>
    <mergeCell ref="B4:B5"/>
  </mergeCell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2" sqref="A12"/>
    </sheetView>
  </sheetViews>
  <sheetFormatPr defaultRowHeight="15" x14ac:dyDescent="0.25"/>
  <cols>
    <col min="1" max="1" width="83.140625" customWidth="1"/>
  </cols>
  <sheetData>
    <row r="1" spans="1:1" ht="18.75" x14ac:dyDescent="0.3">
      <c r="A1" s="9" t="s">
        <v>15</v>
      </c>
    </row>
    <row r="3" spans="1:1" ht="119.25" x14ac:dyDescent="0.25">
      <c r="A3" s="10" t="s">
        <v>22</v>
      </c>
    </row>
    <row r="4" spans="1:1" ht="30" x14ac:dyDescent="0.25">
      <c r="A4" s="11" t="s">
        <v>1</v>
      </c>
    </row>
    <row r="5" spans="1:1" x14ac:dyDescent="0.25">
      <c r="A5" s="1"/>
    </row>
    <row r="6" spans="1:1" ht="90" customHeight="1" x14ac:dyDescent="0.25">
      <c r="A6" s="10" t="s">
        <v>23</v>
      </c>
    </row>
    <row r="7" spans="1:1" x14ac:dyDescent="0.25">
      <c r="A7" s="10"/>
    </row>
    <row r="8" spans="1:1" ht="48.75" customHeight="1" x14ac:dyDescent="0.25">
      <c r="A8" s="10" t="s">
        <v>24</v>
      </c>
    </row>
    <row r="9" spans="1:1" x14ac:dyDescent="0.25">
      <c r="A9" s="1"/>
    </row>
    <row r="10" spans="1:1" ht="135" x14ac:dyDescent="0.25">
      <c r="A10" s="10" t="s">
        <v>25</v>
      </c>
    </row>
    <row r="11" spans="1:1" x14ac:dyDescent="0.25">
      <c r="A11" s="10"/>
    </row>
    <row r="12" spans="1:1" ht="75" x14ac:dyDescent="0.25">
      <c r="A12" s="10" t="s">
        <v>16</v>
      </c>
    </row>
  </sheetData>
  <hyperlinks>
    <hyperlink ref="A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Асноўныя паказчыкі</vt:lpstr>
      <vt:lpstr>Аб'ём рэалізацыі ЭЭА</vt:lpstr>
      <vt:lpstr>Аб'ём утварэння АЭЭА</vt:lpstr>
      <vt:lpstr>Метадалагічныя паясненні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Жосан Вероника Валерьевна</dc:creator>
  <cp:lastModifiedBy>Жосан Вероника Валерьевна</cp:lastModifiedBy>
  <cp:lastPrinted>2024-11-28T14:25:00Z</cp:lastPrinted>
  <dcterms:created xsi:type="dcterms:W3CDTF">2023-01-09T06:49:51Z</dcterms:created>
  <dcterms:modified xsi:type="dcterms:W3CDTF">2024-11-29T11:51:46Z</dcterms:modified>
</cp:coreProperties>
</file>