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3735" windowWidth="14220" windowHeight="12300"/>
  </bookViews>
  <sheets>
    <sheet name="Основные показатели" sheetId="1" r:id="rId1"/>
    <sheet name="Объем реализации ЭЭО" sheetId="2" r:id="rId2"/>
    <sheet name="Объем образования ОЭЭО" sheetId="3" r:id="rId3"/>
    <sheet name="Методологические пояснения" sheetId="4" r:id="rId4"/>
  </sheets>
  <calcPr calcId="144525"/>
</workbook>
</file>

<file path=xl/calcChain.xml><?xml version="1.0" encoding="utf-8"?>
<calcChain xmlns="http://schemas.openxmlformats.org/spreadsheetml/2006/main">
  <c r="E15" i="3" l="1"/>
  <c r="E13" i="3"/>
  <c r="E11" i="3"/>
  <c r="E9" i="3"/>
  <c r="E7" i="3"/>
  <c r="E5" i="3"/>
  <c r="E15" i="2"/>
  <c r="E13" i="2"/>
  <c r="E11" i="2"/>
  <c r="E9" i="2"/>
  <c r="E7" i="2"/>
  <c r="E5" i="2"/>
  <c r="D9" i="1" l="1"/>
  <c r="D8" i="1"/>
  <c r="D6" i="1"/>
  <c r="D4" i="1"/>
  <c r="D15" i="3" l="1"/>
  <c r="D13" i="3"/>
  <c r="D11" i="3"/>
  <c r="D9" i="3"/>
  <c r="D7" i="3"/>
  <c r="D5" i="3"/>
  <c r="D15" i="2" l="1"/>
  <c r="D13" i="2"/>
  <c r="D11" i="2"/>
  <c r="D9" i="2"/>
  <c r="D7" i="2"/>
  <c r="D5" i="2"/>
  <c r="C9" i="1" l="1"/>
  <c r="C8" i="1"/>
  <c r="C6" i="1"/>
  <c r="C4" i="1"/>
</calcChain>
</file>

<file path=xl/sharedStrings.xml><?xml version="1.0" encoding="utf-8"?>
<sst xmlns="http://schemas.openxmlformats.org/spreadsheetml/2006/main" count="72" uniqueCount="27">
  <si>
    <t>Показатель</t>
  </si>
  <si>
    <t>Единица измерения</t>
  </si>
  <si>
    <t>Год</t>
  </si>
  <si>
    <t>Терморегулирующее оборудование</t>
  </si>
  <si>
    <t>Экраны, мониторы и оборудование, содержащее экраны</t>
  </si>
  <si>
    <t>Лампы</t>
  </si>
  <si>
    <t>Крупногабаритное оборудование</t>
  </si>
  <si>
    <t>Малогабаритное оборудование (кроме оборудования информационных технологий и электросвязи)</t>
  </si>
  <si>
    <t>Малогабаритное оборудование информационных технологий и электросвязи</t>
  </si>
  <si>
    <t>Объем реализации ЭЭО на внутреннем рынке</t>
  </si>
  <si>
    <t>Объем образования отходов ЭЭО</t>
  </si>
  <si>
    <t>Объем сбора (заготовки) отходов ЭЭО</t>
  </si>
  <si>
    <t>Уровень сбора отходов ЭЭО</t>
  </si>
  <si>
    <t>тонн</t>
  </si>
  <si>
    <t>%</t>
  </si>
  <si>
    <t xml:space="preserve">Среднегодовая численность населения </t>
  </si>
  <si>
    <t>человек</t>
  </si>
  <si>
    <t>Методологические пояснения</t>
  </si>
  <si>
    <t>https://www.belstat.gov.by/upload-belstat/upload-belstat-word/Methodology/m5_invir_01_06_2022.doc</t>
  </si>
  <si>
    <t>Электрическое и электронное оборудование (ЭЭО) – продукция производственного и (или) бытового назначения, в которой используются электрический ток или электромагнитные поля, а также оборудование для генерации, передачи и измерения таких токов и полей, представляющие собой комплекс взаимодействующих и дополняющих друг друга механизмов, машин, приборов и устройств, задействованных в единой технологической схеме, включая схемы на электронных устройствах и компонентах.</t>
  </si>
  <si>
    <t>килограмм на человека</t>
  </si>
  <si>
    <r>
      <t>тонн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</si>
  <si>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1"/>
        <color theme="1"/>
        <rFont val="Times New Roman"/>
        <family val="1"/>
        <charset val="204"/>
      </rPr>
      <t>1)</t>
    </r>
    <r>
      <rPr>
        <sz val="11"/>
        <color theme="1"/>
        <rFont val="Times New Roman"/>
        <family val="1"/>
        <charset val="204"/>
      </rPr>
      <t xml:space="preserve"> По данным Министерства жилищно-коммунального хозяйства Республики Беларусь.</t>
    </r>
  </si>
  <si>
    <t>Отходы электрического и электронного оборудования (отходы ЭЭО) – оборудование, которое утратило свои потребительские свойства, включая компоненты, узлы, которые являются частью оборудования на момент снятия его с эксплуатации.</t>
  </si>
  <si>
    <r>
      <t xml:space="preserve">К статистическим показателям, характеризующим образование отходов ЭЭО, относятся:
</t>
    </r>
    <r>
      <rPr>
        <b/>
        <sz val="11"/>
        <color theme="1"/>
        <rFont val="Times New Roman"/>
        <family val="1"/>
        <charset val="204"/>
      </rPr>
      <t>объем реализации ЭЭО на внутреннем рынке</t>
    </r>
    <r>
      <rPr>
        <sz val="11"/>
        <color theme="1"/>
        <rFont val="Times New Roman"/>
        <family val="1"/>
        <charset val="204"/>
      </rPr>
      <t xml:space="preserve"> в натуральном выражении и в расчете на душу населения;
</t>
    </r>
    <r>
      <rPr>
        <b/>
        <sz val="11"/>
        <color theme="1"/>
        <rFont val="Times New Roman"/>
        <family val="1"/>
        <charset val="204"/>
      </rPr>
      <t>объем образования отходов ЭЭО</t>
    </r>
    <r>
      <rPr>
        <sz val="11"/>
        <color theme="1"/>
        <rFont val="Times New Roman"/>
        <family val="1"/>
        <charset val="204"/>
      </rPr>
      <t xml:space="preserve"> в натуральном выражении и в расчете на душу населения;
</t>
    </r>
    <r>
      <rPr>
        <b/>
        <sz val="11"/>
        <color theme="1"/>
        <rFont val="Times New Roman"/>
        <family val="1"/>
        <charset val="204"/>
      </rPr>
      <t>уровень сбора отходов ЭЭО</t>
    </r>
    <r>
      <rPr>
        <sz val="11"/>
        <color theme="1"/>
        <rFont val="Times New Roman"/>
        <family val="1"/>
        <charset val="204"/>
      </rPr>
      <t xml:space="preserve">;
</t>
    </r>
    <r>
      <rPr>
        <b/>
        <sz val="11"/>
        <color theme="1"/>
        <rFont val="Times New Roman"/>
        <family val="1"/>
        <charset val="204"/>
      </rPr>
      <t>объем сбора (заготовки) отходов ЭЭО в расчете на душу населения</t>
    </r>
    <r>
      <rPr>
        <sz val="11"/>
        <color theme="1"/>
        <rFont val="Times New Roman"/>
        <family val="1"/>
        <charset val="204"/>
      </rPr>
      <t xml:space="preserve">.
</t>
    </r>
  </si>
  <si>
    <t>Расчет объема реализации ЭЭО на внутреннем рынке и объема образования отходов ЭЭО осуществляется в разрезе категорий электрического и электронного оборудования в соответствии с классификацией ЕС-6 согласно Приложению III Директивы Европейского парламента и Совета Европейского союза от 4 июля 2012 года № 2012/19/ЕС «Об отходах электрического и электронного оборудования».</t>
  </si>
  <si>
    <r>
      <rPr>
        <b/>
        <sz val="11"/>
        <color theme="1"/>
        <rFont val="Times New Roman"/>
        <family val="1"/>
        <charset val="204"/>
      </rPr>
      <t>Статистические показатели, характеризующие образование отходов электрического и электронного оборудования</t>
    </r>
    <r>
      <rPr>
        <sz val="11"/>
        <color theme="1"/>
        <rFont val="Times New Roman"/>
        <family val="1"/>
        <charset val="204"/>
      </rPr>
      <t>, рассчитаны Белстатом согласно Методике по расчету статистических показателей, характеризующих образование отходов электрического и электронного оборудования, разработанной в соответствии с руководством «Статистика электронных отходов: руководство по классификации, отчетности и показателям», подготовленным в рамках Программы «Устойчивые циклы» Университетом Организации Объединенных Наций и утвержденной постановлением Национального статистического комитета Республики Беларусь от 25 марта 2022 г. № 9: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</si>
</sst>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Fill="1"/>
    <xf numFmtId="0" fontId="1" fillId="0" borderId="0" xfId="0" applyFont="1" applyFill="1"/>
    <xf numFmtId="3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1" applyAlignment="1">
      <alignment vertical="center" wrapText="1"/>
    </xf>
    <xf numFmtId="3" fontId="0" fillId="0" borderId="0" xfId="0" applyNumberForma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3" fontId="0" fillId="0" borderId="0" xfId="0" applyNumberFormat="1"/>
    <xf numFmtId="0" fontId="3" fillId="3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lstat.gov.by/upload-belstat/upload-belstat-word/Methodology/m5_invir_01_06_202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5" sqref="D5"/>
    </sheetView>
  </sheetViews>
  <sheetFormatPr defaultRowHeight="15" x14ac:dyDescent="0.25"/>
  <cols>
    <col min="1" max="1" width="49" style="1" customWidth="1"/>
    <col min="2" max="2" width="17.140625" style="1" customWidth="1"/>
    <col min="3" max="3" width="15" style="1" customWidth="1"/>
    <col min="4" max="4" width="15.140625" style="1" customWidth="1"/>
    <col min="5" max="16384" width="9.140625" style="1"/>
  </cols>
  <sheetData>
    <row r="1" spans="1:4" s="3" customFormat="1" ht="18" customHeight="1" x14ac:dyDescent="0.3">
      <c r="A1" s="22" t="s">
        <v>0</v>
      </c>
      <c r="B1" s="25" t="s">
        <v>1</v>
      </c>
      <c r="C1" s="22" t="s">
        <v>2</v>
      </c>
      <c r="D1" s="22"/>
    </row>
    <row r="2" spans="1:4" s="3" customFormat="1" ht="17.25" customHeight="1" x14ac:dyDescent="0.3">
      <c r="A2" s="22"/>
      <c r="B2" s="25"/>
      <c r="C2" s="19">
        <v>2022</v>
      </c>
      <c r="D2" s="19">
        <v>2023</v>
      </c>
    </row>
    <row r="3" spans="1:4" s="5" customFormat="1" ht="15.75" x14ac:dyDescent="0.25">
      <c r="A3" s="23" t="s">
        <v>9</v>
      </c>
      <c r="B3" s="8" t="s">
        <v>13</v>
      </c>
      <c r="C3" s="6">
        <v>86944.754000000001</v>
      </c>
      <c r="D3" s="6">
        <v>93725.813999999998</v>
      </c>
    </row>
    <row r="4" spans="1:4" s="5" customFormat="1" ht="31.5" x14ac:dyDescent="0.25">
      <c r="A4" s="23"/>
      <c r="B4" s="8" t="s">
        <v>20</v>
      </c>
      <c r="C4" s="7">
        <f>C3*1000/C10</f>
        <v>9.4217690782829919</v>
      </c>
      <c r="D4" s="7">
        <f>D3*1000/D10</f>
        <v>10.211676936181414</v>
      </c>
    </row>
    <row r="5" spans="1:4" s="5" customFormat="1" ht="15.75" x14ac:dyDescent="0.25">
      <c r="A5" s="24" t="s">
        <v>10</v>
      </c>
      <c r="B5" s="16" t="s">
        <v>13</v>
      </c>
      <c r="C5" s="6">
        <v>81289.311000000002</v>
      </c>
      <c r="D5" s="6">
        <v>82484.172000000006</v>
      </c>
    </row>
    <row r="6" spans="1:4" s="5" customFormat="1" ht="31.5" x14ac:dyDescent="0.25">
      <c r="A6" s="24"/>
      <c r="B6" s="8" t="s">
        <v>20</v>
      </c>
      <c r="C6" s="7">
        <f>C5*1000/C10</f>
        <v>8.8089169448306155</v>
      </c>
      <c r="D6" s="7">
        <f>D5*1000/D10</f>
        <v>8.9868701146988261</v>
      </c>
    </row>
    <row r="7" spans="1:4" s="5" customFormat="1" ht="18.75" x14ac:dyDescent="0.25">
      <c r="A7" s="24" t="s">
        <v>11</v>
      </c>
      <c r="B7" s="16" t="s">
        <v>21</v>
      </c>
      <c r="C7" s="6">
        <v>21820</v>
      </c>
      <c r="D7" s="6">
        <v>23100</v>
      </c>
    </row>
    <row r="8" spans="1:4" s="5" customFormat="1" ht="31.5" x14ac:dyDescent="0.25">
      <c r="A8" s="24"/>
      <c r="B8" s="8" t="s">
        <v>20</v>
      </c>
      <c r="C8" s="7">
        <f>C7*1000/C10</f>
        <v>2.3645245035500917</v>
      </c>
      <c r="D8" s="7">
        <f>D7*1000/D10</f>
        <v>2.51680649288136</v>
      </c>
    </row>
    <row r="9" spans="1:4" s="5" customFormat="1" ht="15.75" x14ac:dyDescent="0.25">
      <c r="A9" s="17" t="s">
        <v>12</v>
      </c>
      <c r="B9" s="16" t="s">
        <v>14</v>
      </c>
      <c r="C9" s="9">
        <f>C7/C5*100</f>
        <v>26.842397520136441</v>
      </c>
      <c r="D9" s="9">
        <f>D7/D5*100</f>
        <v>28.005372958099162</v>
      </c>
    </row>
    <row r="10" spans="1:4" s="5" customFormat="1" ht="15.75" x14ac:dyDescent="0.25">
      <c r="A10" s="17" t="s">
        <v>15</v>
      </c>
      <c r="B10" s="16" t="s">
        <v>16</v>
      </c>
      <c r="C10" s="6">
        <v>9228071</v>
      </c>
      <c r="D10" s="6">
        <v>9178298</v>
      </c>
    </row>
    <row r="12" spans="1:4" ht="18" x14ac:dyDescent="0.25">
      <c r="A12" s="1" t="s">
        <v>22</v>
      </c>
    </row>
  </sheetData>
  <mergeCells count="6">
    <mergeCell ref="C1:D1"/>
    <mergeCell ref="A3:A4"/>
    <mergeCell ref="A7:A8"/>
    <mergeCell ref="A5:A6"/>
    <mergeCell ref="A1:A2"/>
    <mergeCell ref="B1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E14" sqref="E14"/>
    </sheetView>
  </sheetViews>
  <sheetFormatPr defaultRowHeight="15" x14ac:dyDescent="0.25"/>
  <cols>
    <col min="1" max="1" width="6.28515625" customWidth="1"/>
    <col min="2" max="2" width="53.28515625" customWidth="1"/>
    <col min="3" max="3" width="18.28515625" customWidth="1"/>
    <col min="4" max="4" width="15" customWidth="1"/>
    <col min="5" max="5" width="15.140625" customWidth="1"/>
  </cols>
  <sheetData>
    <row r="1" spans="1:5" ht="18.75" x14ac:dyDescent="0.25">
      <c r="A1" s="22" t="s">
        <v>0</v>
      </c>
      <c r="B1" s="22"/>
      <c r="C1" s="25" t="s">
        <v>1</v>
      </c>
      <c r="D1" s="22" t="s">
        <v>2</v>
      </c>
      <c r="E1" s="22"/>
    </row>
    <row r="2" spans="1:5" ht="18.75" x14ac:dyDescent="0.25">
      <c r="A2" s="22"/>
      <c r="B2" s="22"/>
      <c r="C2" s="25"/>
      <c r="D2" s="19">
        <v>2022</v>
      </c>
      <c r="E2" s="19">
        <v>2023</v>
      </c>
    </row>
    <row r="3" spans="1:5" s="4" customFormat="1" ht="21" customHeight="1" x14ac:dyDescent="0.25">
      <c r="A3" s="28" t="s">
        <v>9</v>
      </c>
      <c r="B3" s="28"/>
      <c r="C3" s="28"/>
      <c r="D3" s="28"/>
      <c r="E3" s="28"/>
    </row>
    <row r="4" spans="1:5" s="4" customFormat="1" ht="15.75" x14ac:dyDescent="0.25">
      <c r="A4" s="27">
        <v>1</v>
      </c>
      <c r="B4" s="23" t="s">
        <v>3</v>
      </c>
      <c r="C4" s="16" t="s">
        <v>13</v>
      </c>
      <c r="D4" s="6">
        <v>22633.978999999999</v>
      </c>
      <c r="E4" s="6">
        <v>23331.626</v>
      </c>
    </row>
    <row r="5" spans="1:5" s="4" customFormat="1" ht="31.5" x14ac:dyDescent="0.25">
      <c r="A5" s="27"/>
      <c r="B5" s="23"/>
      <c r="C5" s="8" t="s">
        <v>20</v>
      </c>
      <c r="D5" s="7">
        <f>D4*1000/D16</f>
        <v>2.4527313454783779</v>
      </c>
      <c r="E5" s="7">
        <f>E4*1000/E16</f>
        <v>2.542042762176604</v>
      </c>
    </row>
    <row r="6" spans="1:5" s="4" customFormat="1" ht="15.75" x14ac:dyDescent="0.25">
      <c r="A6" s="27">
        <v>2</v>
      </c>
      <c r="B6" s="23" t="s">
        <v>4</v>
      </c>
      <c r="C6" s="16" t="s">
        <v>13</v>
      </c>
      <c r="D6" s="6">
        <v>6797.6270000000004</v>
      </c>
      <c r="E6" s="6">
        <v>10902.964</v>
      </c>
    </row>
    <row r="7" spans="1:5" s="4" customFormat="1" ht="31.5" x14ac:dyDescent="0.25">
      <c r="A7" s="27"/>
      <c r="B7" s="23"/>
      <c r="C7" s="8" t="s">
        <v>20</v>
      </c>
      <c r="D7" s="7">
        <f>D6*1000/D16</f>
        <v>0.73662491326735569</v>
      </c>
      <c r="E7" s="7">
        <f>E6*1000/E16</f>
        <v>1.1879069518117629</v>
      </c>
    </row>
    <row r="8" spans="1:5" s="4" customFormat="1" ht="15.75" x14ac:dyDescent="0.25">
      <c r="A8" s="27">
        <v>3</v>
      </c>
      <c r="B8" s="23" t="s">
        <v>5</v>
      </c>
      <c r="C8" s="16" t="s">
        <v>13</v>
      </c>
      <c r="D8" s="6">
        <v>537.38400000000001</v>
      </c>
      <c r="E8" s="6">
        <v>662.73700000000008</v>
      </c>
    </row>
    <row r="9" spans="1:5" s="4" customFormat="1" ht="31.5" x14ac:dyDescent="0.25">
      <c r="A9" s="27"/>
      <c r="B9" s="23"/>
      <c r="C9" s="8" t="s">
        <v>20</v>
      </c>
      <c r="D9" s="7">
        <f>D8*1000/D16</f>
        <v>5.8233622173041365E-2</v>
      </c>
      <c r="E9" s="7">
        <f>E8*1000/E16</f>
        <v>7.2206960375442164E-2</v>
      </c>
    </row>
    <row r="10" spans="1:5" s="4" customFormat="1" ht="15.75" x14ac:dyDescent="0.25">
      <c r="A10" s="27">
        <v>4</v>
      </c>
      <c r="B10" s="23" t="s">
        <v>6</v>
      </c>
      <c r="C10" s="16" t="s">
        <v>13</v>
      </c>
      <c r="D10" s="6">
        <v>24775.546999999999</v>
      </c>
      <c r="E10" s="6">
        <v>25074.559000000001</v>
      </c>
    </row>
    <row r="11" spans="1:5" s="4" customFormat="1" ht="31.5" x14ac:dyDescent="0.25">
      <c r="A11" s="27"/>
      <c r="B11" s="23"/>
      <c r="C11" s="8" t="s">
        <v>20</v>
      </c>
      <c r="D11" s="7">
        <f>D10*1000/D16</f>
        <v>2.6848023817762132</v>
      </c>
      <c r="E11" s="7">
        <f>E10*1000/E16</f>
        <v>2.7319399522656598</v>
      </c>
    </row>
    <row r="12" spans="1:5" s="4" customFormat="1" ht="15.75" customHeight="1" x14ac:dyDescent="0.25">
      <c r="A12" s="27">
        <v>5</v>
      </c>
      <c r="B12" s="23" t="s">
        <v>7</v>
      </c>
      <c r="C12" s="16" t="s">
        <v>13</v>
      </c>
      <c r="D12" s="6">
        <v>28765.469000000001</v>
      </c>
      <c r="E12" s="6">
        <v>30029.129000000001</v>
      </c>
    </row>
    <row r="13" spans="1:5" s="4" customFormat="1" ht="31.5" x14ac:dyDescent="0.25">
      <c r="A13" s="27"/>
      <c r="B13" s="23"/>
      <c r="C13" s="8" t="s">
        <v>20</v>
      </c>
      <c r="D13" s="7">
        <f>D12*1000/D16</f>
        <v>3.1171703165266065</v>
      </c>
      <c r="E13" s="7">
        <f>E12*1000/E16</f>
        <v>3.2717535429771401</v>
      </c>
    </row>
    <row r="14" spans="1:5" s="4" customFormat="1" ht="15.75" customHeight="1" x14ac:dyDescent="0.25">
      <c r="A14" s="27">
        <v>6</v>
      </c>
      <c r="B14" s="23" t="s">
        <v>8</v>
      </c>
      <c r="C14" s="16" t="s">
        <v>13</v>
      </c>
      <c r="D14" s="6">
        <v>3434.748</v>
      </c>
      <c r="E14" s="6">
        <v>3724.8</v>
      </c>
    </row>
    <row r="15" spans="1:5" s="4" customFormat="1" ht="31.5" x14ac:dyDescent="0.25">
      <c r="A15" s="27"/>
      <c r="B15" s="23"/>
      <c r="C15" s="8" t="s">
        <v>20</v>
      </c>
      <c r="D15" s="7">
        <f>D14*1000/D16</f>
        <v>0.37220649906139647</v>
      </c>
      <c r="E15" s="7">
        <f>E14*1000/E16</f>
        <v>0.4058268755274671</v>
      </c>
    </row>
    <row r="16" spans="1:5" s="1" customFormat="1" ht="21" customHeight="1" x14ac:dyDescent="0.25">
      <c r="A16" s="26" t="s">
        <v>15</v>
      </c>
      <c r="B16" s="26"/>
      <c r="C16" s="2" t="s">
        <v>16</v>
      </c>
      <c r="D16" s="10">
        <v>9228071</v>
      </c>
      <c r="E16" s="10">
        <v>9178298</v>
      </c>
    </row>
  </sheetData>
  <mergeCells count="17">
    <mergeCell ref="D1:E1"/>
    <mergeCell ref="A3:E3"/>
    <mergeCell ref="A10:A11"/>
    <mergeCell ref="B10:B11"/>
    <mergeCell ref="A16:B16"/>
    <mergeCell ref="C1:C2"/>
    <mergeCell ref="A1:B2"/>
    <mergeCell ref="A4:A5"/>
    <mergeCell ref="A12:A13"/>
    <mergeCell ref="B12:B13"/>
    <mergeCell ref="A14:A15"/>
    <mergeCell ref="B14:B15"/>
    <mergeCell ref="B4:B5"/>
    <mergeCell ref="A6:A7"/>
    <mergeCell ref="B6:B7"/>
    <mergeCell ref="A8:A9"/>
    <mergeCell ref="B8:B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A3" sqref="A3:E3"/>
    </sheetView>
  </sheetViews>
  <sheetFormatPr defaultRowHeight="15" x14ac:dyDescent="0.25"/>
  <cols>
    <col min="1" max="1" width="6.28515625" customWidth="1"/>
    <col min="2" max="2" width="53.28515625" customWidth="1"/>
    <col min="3" max="3" width="18" customWidth="1"/>
    <col min="4" max="4" width="15" customWidth="1"/>
    <col min="5" max="5" width="15.28515625" customWidth="1"/>
  </cols>
  <sheetData>
    <row r="1" spans="1:5" ht="18.75" customHeight="1" x14ac:dyDescent="0.25">
      <c r="A1" s="22" t="s">
        <v>0</v>
      </c>
      <c r="B1" s="22"/>
      <c r="C1" s="25" t="s">
        <v>1</v>
      </c>
      <c r="D1" s="22" t="s">
        <v>2</v>
      </c>
      <c r="E1" s="22"/>
    </row>
    <row r="2" spans="1:5" ht="18.75" x14ac:dyDescent="0.25">
      <c r="A2" s="22"/>
      <c r="B2" s="22"/>
      <c r="C2" s="25"/>
      <c r="D2" s="19">
        <v>2022</v>
      </c>
      <c r="E2" s="19">
        <v>2023</v>
      </c>
    </row>
    <row r="3" spans="1:5" s="4" customFormat="1" ht="21" customHeight="1" x14ac:dyDescent="0.25">
      <c r="A3" s="28" t="s">
        <v>10</v>
      </c>
      <c r="B3" s="28"/>
      <c r="C3" s="28"/>
      <c r="D3" s="28"/>
      <c r="E3" s="28"/>
    </row>
    <row r="4" spans="1:5" s="4" customFormat="1" ht="15.75" x14ac:dyDescent="0.25">
      <c r="A4" s="29">
        <v>1</v>
      </c>
      <c r="B4" s="30" t="s">
        <v>3</v>
      </c>
      <c r="C4" s="20" t="s">
        <v>13</v>
      </c>
      <c r="D4" s="21">
        <v>19588.272000000001</v>
      </c>
      <c r="E4" s="21">
        <v>20280.726999999999</v>
      </c>
    </row>
    <row r="5" spans="1:5" s="4" customFormat="1" ht="31.5" customHeight="1" x14ac:dyDescent="0.25">
      <c r="A5" s="27"/>
      <c r="B5" s="23"/>
      <c r="C5" s="8" t="s">
        <v>20</v>
      </c>
      <c r="D5" s="7">
        <f>D4*1000/D16</f>
        <v>2.1226832780111899</v>
      </c>
      <c r="E5" s="7">
        <f>E4*1000/E16</f>
        <v>2.2096391945434766</v>
      </c>
    </row>
    <row r="6" spans="1:5" s="4" customFormat="1" ht="15.75" x14ac:dyDescent="0.25">
      <c r="A6" s="27">
        <v>2</v>
      </c>
      <c r="B6" s="23" t="s">
        <v>4</v>
      </c>
      <c r="C6" s="16" t="s">
        <v>13</v>
      </c>
      <c r="D6" s="6">
        <v>9945.1830000000009</v>
      </c>
      <c r="E6" s="6">
        <v>9205.4159999999993</v>
      </c>
    </row>
    <row r="7" spans="1:5" s="4" customFormat="1" ht="31.5" customHeight="1" x14ac:dyDescent="0.25">
      <c r="A7" s="27"/>
      <c r="B7" s="23"/>
      <c r="C7" s="8" t="s">
        <v>20</v>
      </c>
      <c r="D7" s="7">
        <f>D6*1000/D16</f>
        <v>1.0777098485696524</v>
      </c>
      <c r="E7" s="7">
        <f>E6*1000/E16</f>
        <v>1.0029545782889158</v>
      </c>
    </row>
    <row r="8" spans="1:5" s="4" customFormat="1" ht="15.75" x14ac:dyDescent="0.25">
      <c r="A8" s="27">
        <v>3</v>
      </c>
      <c r="B8" s="23" t="s">
        <v>5</v>
      </c>
      <c r="C8" s="16" t="s">
        <v>13</v>
      </c>
      <c r="D8" s="6">
        <v>2006.2260000000001</v>
      </c>
      <c r="E8" s="6">
        <v>1952.7539999999999</v>
      </c>
    </row>
    <row r="9" spans="1:5" s="4" customFormat="1" ht="31.5" customHeight="1" x14ac:dyDescent="0.25">
      <c r="A9" s="27"/>
      <c r="B9" s="23"/>
      <c r="C9" s="8" t="s">
        <v>20</v>
      </c>
      <c r="D9" s="7">
        <f>D8*1000/D16</f>
        <v>0.21740469920528352</v>
      </c>
      <c r="E9" s="7">
        <f>E8*1000/E16</f>
        <v>0.21275774658874663</v>
      </c>
    </row>
    <row r="10" spans="1:5" s="4" customFormat="1" ht="15.75" x14ac:dyDescent="0.25">
      <c r="A10" s="27">
        <v>4</v>
      </c>
      <c r="B10" s="23" t="s">
        <v>6</v>
      </c>
      <c r="C10" s="16" t="s">
        <v>13</v>
      </c>
      <c r="D10" s="6">
        <v>25442.328000000001</v>
      </c>
      <c r="E10" s="6">
        <v>26077.063999999998</v>
      </c>
    </row>
    <row r="11" spans="1:5" s="4" customFormat="1" ht="31.5" customHeight="1" x14ac:dyDescent="0.25">
      <c r="A11" s="27"/>
      <c r="B11" s="23"/>
      <c r="C11" s="8" t="s">
        <v>20</v>
      </c>
      <c r="D11" s="7">
        <f>D10*1000/D16</f>
        <v>2.7570581110613475</v>
      </c>
      <c r="E11" s="7">
        <f>E10*1000/E16</f>
        <v>2.8411655407135399</v>
      </c>
    </row>
    <row r="12" spans="1:5" s="4" customFormat="1" ht="15.75" customHeight="1" x14ac:dyDescent="0.25">
      <c r="A12" s="27">
        <v>5</v>
      </c>
      <c r="B12" s="23" t="s">
        <v>7</v>
      </c>
      <c r="C12" s="16" t="s">
        <v>13</v>
      </c>
      <c r="D12" s="6">
        <v>19683.826000000001</v>
      </c>
      <c r="E12" s="6">
        <v>20407.481</v>
      </c>
    </row>
    <row r="13" spans="1:5" s="4" customFormat="1" ht="31.5" customHeight="1" x14ac:dyDescent="0.25">
      <c r="A13" s="27"/>
      <c r="B13" s="23"/>
      <c r="C13" s="8" t="s">
        <v>20</v>
      </c>
      <c r="D13" s="7">
        <f>D12*1000/D16</f>
        <v>2.1330379881125752</v>
      </c>
      <c r="E13" s="7">
        <f>E12*1000/E16</f>
        <v>2.2234493802663633</v>
      </c>
    </row>
    <row r="14" spans="1:5" s="4" customFormat="1" ht="15.75" customHeight="1" x14ac:dyDescent="0.25">
      <c r="A14" s="27">
        <v>6</v>
      </c>
      <c r="B14" s="23" t="s">
        <v>8</v>
      </c>
      <c r="C14" s="16" t="s">
        <v>13</v>
      </c>
      <c r="D14" s="6">
        <v>4623.4759999999997</v>
      </c>
      <c r="E14" s="6">
        <v>4560.7299999999996</v>
      </c>
    </row>
    <row r="15" spans="1:5" s="4" customFormat="1" ht="31.5" customHeight="1" x14ac:dyDescent="0.25">
      <c r="A15" s="27"/>
      <c r="B15" s="23"/>
      <c r="C15" s="8" t="s">
        <v>20</v>
      </c>
      <c r="D15" s="7">
        <f>D14*1000/D16</f>
        <v>0.50102301987056663</v>
      </c>
      <c r="E15" s="7">
        <f>E14*1000/E16</f>
        <v>0.49690367429778376</v>
      </c>
    </row>
    <row r="16" spans="1:5" s="4" customFormat="1" ht="21" customHeight="1" x14ac:dyDescent="0.25">
      <c r="A16" s="26" t="s">
        <v>15</v>
      </c>
      <c r="B16" s="26"/>
      <c r="C16" s="2" t="s">
        <v>16</v>
      </c>
      <c r="D16" s="10">
        <v>9228071</v>
      </c>
      <c r="E16" s="10">
        <v>9178298</v>
      </c>
    </row>
    <row r="18" spans="5:7" x14ac:dyDescent="0.25">
      <c r="E18" s="14"/>
    </row>
    <row r="19" spans="5:7" x14ac:dyDescent="0.25">
      <c r="E19" s="15"/>
    </row>
    <row r="21" spans="5:7" x14ac:dyDescent="0.25">
      <c r="F21" s="18"/>
      <c r="G21" s="18"/>
    </row>
  </sheetData>
  <mergeCells count="17">
    <mergeCell ref="A16:B16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3:E3"/>
    <mergeCell ref="A1:B2"/>
    <mergeCell ref="C1:C2"/>
    <mergeCell ref="D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6" sqref="A6"/>
    </sheetView>
  </sheetViews>
  <sheetFormatPr defaultRowHeight="15" x14ac:dyDescent="0.25"/>
  <cols>
    <col min="1" max="1" width="83.140625" customWidth="1"/>
  </cols>
  <sheetData>
    <row r="1" spans="1:1" ht="18.75" x14ac:dyDescent="0.3">
      <c r="A1" s="11" t="s">
        <v>17</v>
      </c>
    </row>
    <row r="3" spans="1:1" ht="134.25" x14ac:dyDescent="0.25">
      <c r="A3" s="12" t="s">
        <v>26</v>
      </c>
    </row>
    <row r="4" spans="1:1" ht="30" x14ac:dyDescent="0.25">
      <c r="A4" s="13" t="s">
        <v>18</v>
      </c>
    </row>
    <row r="5" spans="1:1" x14ac:dyDescent="0.25">
      <c r="A5" s="1"/>
    </row>
    <row r="6" spans="1:1" ht="90" customHeight="1" x14ac:dyDescent="0.25">
      <c r="A6" s="12" t="s">
        <v>19</v>
      </c>
    </row>
    <row r="7" spans="1:1" x14ac:dyDescent="0.25">
      <c r="A7" s="12"/>
    </row>
    <row r="8" spans="1:1" ht="48.75" customHeight="1" x14ac:dyDescent="0.25">
      <c r="A8" s="12" t="s">
        <v>23</v>
      </c>
    </row>
    <row r="9" spans="1:1" x14ac:dyDescent="0.25">
      <c r="A9" s="1"/>
    </row>
    <row r="10" spans="1:1" ht="135" x14ac:dyDescent="0.25">
      <c r="A10" s="12" t="s">
        <v>24</v>
      </c>
    </row>
    <row r="11" spans="1:1" x14ac:dyDescent="0.25">
      <c r="A11" s="12"/>
    </row>
    <row r="12" spans="1:1" ht="75" x14ac:dyDescent="0.25">
      <c r="A12" s="12" t="s">
        <v>25</v>
      </c>
    </row>
  </sheetData>
  <hyperlinks>
    <hyperlink ref="A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Основные показатели</vt:lpstr>
      <vt:lpstr>Объем реализации ЭЭО</vt:lpstr>
      <vt:lpstr>Объем образования ОЭЭО</vt:lpstr>
      <vt:lpstr>Методологические пояснения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Жосан Вероника Валерьевна</dc:creator>
  <cp:lastModifiedBy>Жосан Вероника Валерьевна</cp:lastModifiedBy>
  <cp:lastPrinted>2024-11-28T11:49:11Z</cp:lastPrinted>
  <dcterms:created xsi:type="dcterms:W3CDTF">2023-01-09T06:49:51Z</dcterms:created>
  <dcterms:modified xsi:type="dcterms:W3CDTF">2024-11-29T12:09:35Z</dcterms:modified>
</cp:coreProperties>
</file>